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221" windowWidth="11370" windowHeight="9120" tabRatio="888" activeTab="6"/>
  </bookViews>
  <sheets>
    <sheet name="Ор(ст)" sheetId="1" r:id="rId1"/>
    <sheet name="Ор(ср)" sheetId="2" r:id="rId2"/>
    <sheet name="Ор(мл)" sheetId="3" r:id="rId3"/>
    <sheet name="Призовые ориент" sheetId="4" r:id="rId4"/>
    <sheet name="итогов  спорт" sheetId="5" r:id="rId5"/>
    <sheet name="Итог масс" sheetId="6" r:id="rId6"/>
    <sheet name="Общее итог" sheetId="7" r:id="rId7"/>
  </sheets>
  <definedNames>
    <definedName name="_xlnm.Print_Area" localSheetId="5">'Итог масс'!$A$1:$I$34</definedName>
    <definedName name="_xlnm.Print_Area" localSheetId="4">'итогов  спорт'!#REF!</definedName>
  </definedNames>
  <calcPr fullCalcOnLoad="1"/>
</workbook>
</file>

<file path=xl/sharedStrings.xml><?xml version="1.0" encoding="utf-8"?>
<sst xmlns="http://schemas.openxmlformats.org/spreadsheetml/2006/main" count="440" uniqueCount="175">
  <si>
    <t>Школа</t>
  </si>
  <si>
    <t xml:space="preserve">Команда </t>
  </si>
  <si>
    <t>Старт</t>
  </si>
  <si>
    <t>Финиш</t>
  </si>
  <si>
    <t>Время на дистанции</t>
  </si>
  <si>
    <t>Команда</t>
  </si>
  <si>
    <t>Место</t>
  </si>
  <si>
    <t>Общее место</t>
  </si>
  <si>
    <t>Ориентирование</t>
  </si>
  <si>
    <t>Сумма баллов</t>
  </si>
  <si>
    <t>156-2</t>
  </si>
  <si>
    <t>535-1</t>
  </si>
  <si>
    <t>535-2</t>
  </si>
  <si>
    <t>156-1</t>
  </si>
  <si>
    <t>184-2</t>
  </si>
  <si>
    <t>1</t>
  </si>
  <si>
    <t>3</t>
  </si>
  <si>
    <t>2</t>
  </si>
  <si>
    <t>4</t>
  </si>
  <si>
    <t>6</t>
  </si>
  <si>
    <t>5</t>
  </si>
  <si>
    <t>Мурадов Нияз</t>
  </si>
  <si>
    <t>Протокол  по виду Ориентирование ХIV Первенство учащихся Калининского района по спортивному туризму</t>
  </si>
  <si>
    <t>Возраст</t>
  </si>
  <si>
    <t>мл</t>
  </si>
  <si>
    <t>ст</t>
  </si>
  <si>
    <t>ср</t>
  </si>
  <si>
    <t>Сводный протокол  ХIV Первенство учащихся Калининского района по спортивному туризму (старший возраст) (массовый класс)</t>
  </si>
  <si>
    <t>Сводный протокол  ХIV Первенство учащихся Калининского района по спортивному туризму (средний возраст) (массовый класс)</t>
  </si>
  <si>
    <t>Сводный протокол  ХIV Первенство учащихся Калининского района по спортивному туризму (младший возраст) (массовый класс)</t>
  </si>
  <si>
    <t>Туристская эстафета</t>
  </si>
  <si>
    <t>Конкурс</t>
  </si>
  <si>
    <t>Длинная</t>
  </si>
  <si>
    <t>Корткая</t>
  </si>
  <si>
    <t>Турбыт</t>
  </si>
  <si>
    <t>Сводный протокол  ХIV Первенство учащихся Калининского района по спортивному туризму (старший возраст) (спортивный класс)</t>
  </si>
  <si>
    <t>Сводный протокол  ХIV Первенство учащихся Калининского района по спортивному туризму (средний возраст) (спортивный класс)</t>
  </si>
  <si>
    <t>Сводный протокол  ХIV Первенство учащихся Калининского района по спортивному туризму (младший возраст) (спортивный класс)</t>
  </si>
  <si>
    <t>м</t>
  </si>
  <si>
    <t>ж</t>
  </si>
  <si>
    <t>Шерстобитов Денис</t>
  </si>
  <si>
    <t>Улизкина Ольга</t>
  </si>
  <si>
    <t>Ефимов Никита</t>
  </si>
  <si>
    <t>Татаринов Павел</t>
  </si>
  <si>
    <t>ДДТ(ВМА)</t>
  </si>
  <si>
    <t>Комаров Кирилл</t>
  </si>
  <si>
    <t>Иванов Артем</t>
  </si>
  <si>
    <t>Бобриков Иван</t>
  </si>
  <si>
    <t>Горлевский Антон</t>
  </si>
  <si>
    <t>Сысоев Никита</t>
  </si>
  <si>
    <t>Варсанофьев Роман</t>
  </si>
  <si>
    <t>Гасанова Валерия</t>
  </si>
  <si>
    <t>Быстренкова Евгения</t>
  </si>
  <si>
    <t>Удовиченко Денис</t>
  </si>
  <si>
    <t>Рожков Сергей</t>
  </si>
  <si>
    <t>Пинчук Евгений</t>
  </si>
  <si>
    <t>Чевелий Максим</t>
  </si>
  <si>
    <t>Максимов Вячеслав</t>
  </si>
  <si>
    <t>Цыплятов Василий</t>
  </si>
  <si>
    <t>Зайцев Андрей</t>
  </si>
  <si>
    <t>Семенова Александра</t>
  </si>
  <si>
    <t>Харламова Надежда</t>
  </si>
  <si>
    <t>Стребков Алексей</t>
  </si>
  <si>
    <t>Колотий Александр</t>
  </si>
  <si>
    <t>Базалеев Дмитрий</t>
  </si>
  <si>
    <t>Николаева Лада</t>
  </si>
  <si>
    <t>Сно Андрей</t>
  </si>
  <si>
    <t>Тропин Вячеслав</t>
  </si>
  <si>
    <t>Кузина Александра</t>
  </si>
  <si>
    <t>Семенова Светлана</t>
  </si>
  <si>
    <t>Мартынов Александр</t>
  </si>
  <si>
    <t>Чурсин Николай</t>
  </si>
  <si>
    <t>Плотникова Кристина</t>
  </si>
  <si>
    <t>Белоусова Анастасия</t>
  </si>
  <si>
    <t>Новикова Варвара</t>
  </si>
  <si>
    <t>Иванов Сергей</t>
  </si>
  <si>
    <t>Невзорова Татьяна</t>
  </si>
  <si>
    <t>Тихонова Татьяна</t>
  </si>
  <si>
    <t>снятие</t>
  </si>
  <si>
    <t>ДДТ(138)</t>
  </si>
  <si>
    <t>Галеева Вероника</t>
  </si>
  <si>
    <t>Кухарева Ксения</t>
  </si>
  <si>
    <t>снят</t>
  </si>
  <si>
    <t>Абчарян Арман</t>
  </si>
  <si>
    <t>Лавор Кирилл</t>
  </si>
  <si>
    <t>Глухарев Алексей</t>
  </si>
  <si>
    <t>Горошкин Андрей</t>
  </si>
  <si>
    <t>ДДТ(136)</t>
  </si>
  <si>
    <t>184-1</t>
  </si>
  <si>
    <t>7</t>
  </si>
  <si>
    <t>8</t>
  </si>
  <si>
    <t>ДДТ</t>
  </si>
  <si>
    <t>ДДТ (162)</t>
  </si>
  <si>
    <t>Короткая</t>
  </si>
  <si>
    <t>ДДТ (119)</t>
  </si>
  <si>
    <t xml:space="preserve">Сводный протокол  ХIV Первенство учащихся Калининского района по спортивному туризму (старший возраст) </t>
  </si>
  <si>
    <t>9</t>
  </si>
  <si>
    <t>10</t>
  </si>
  <si>
    <t>11</t>
  </si>
  <si>
    <t>12</t>
  </si>
  <si>
    <t>13</t>
  </si>
  <si>
    <t>14</t>
  </si>
  <si>
    <t>ДДТ (136)</t>
  </si>
  <si>
    <t xml:space="preserve">Сводный протокол  ХIV Первенство учащихся Калининского района по спортивному туризму (средний возраст) </t>
  </si>
  <si>
    <t xml:space="preserve">Сводный протокол  ХIV Первенство учащихся Калининского района по спортивному туризму (младший возраст) </t>
  </si>
  <si>
    <t>71-1</t>
  </si>
  <si>
    <t>71-2</t>
  </si>
  <si>
    <t>Фамилия имя</t>
  </si>
  <si>
    <t>Строганова Анна</t>
  </si>
  <si>
    <t>Шестобитов Денис</t>
  </si>
  <si>
    <t>ддт</t>
  </si>
  <si>
    <t>Новикова Варя</t>
  </si>
  <si>
    <t>Семина Настя</t>
  </si>
  <si>
    <t>Тихонова Таня</t>
  </si>
  <si>
    <t>Харламова Надя</t>
  </si>
  <si>
    <t>Семенова Света</t>
  </si>
  <si>
    <t>Чурсина Коля</t>
  </si>
  <si>
    <t>Мартынов Саша</t>
  </si>
  <si>
    <t>Протокол соревнований по виду ориентирование ХIV первенства учащихся Калининского района (старший)</t>
  </si>
  <si>
    <t>№ п\п</t>
  </si>
  <si>
    <t>ФИ</t>
  </si>
  <si>
    <t>м/ж</t>
  </si>
  <si>
    <t>КП</t>
  </si>
  <si>
    <t>Место    уч-ка</t>
  </si>
  <si>
    <t>Рез-т команды/место</t>
  </si>
  <si>
    <t>Стахеев Константин</t>
  </si>
  <si>
    <t>Абрамов Андрей</t>
  </si>
  <si>
    <t>Сажнев Иван</t>
  </si>
  <si>
    <t>Жаринов Алексей</t>
  </si>
  <si>
    <t>Берднюк Евгений</t>
  </si>
  <si>
    <t>Яковенко Анастасия</t>
  </si>
  <si>
    <t>Молчанова Анна</t>
  </si>
  <si>
    <t>Смирнов Андрей</t>
  </si>
  <si>
    <t>Пелеев Дмитрий</t>
  </si>
  <si>
    <t>Кудряшова Екатерина</t>
  </si>
  <si>
    <t>Абгарян Хачик</t>
  </si>
  <si>
    <t>Бородина Елена</t>
  </si>
  <si>
    <t>Бажанова Дарья</t>
  </si>
  <si>
    <t>Дёмкина Татьяна</t>
  </si>
  <si>
    <t>Протокол соревнований по виду ориентирование ХIV первенства учащихся Калининского района (средний)</t>
  </si>
  <si>
    <t>Дунько Татьяна</t>
  </si>
  <si>
    <t>Фёдоров Александр</t>
  </si>
  <si>
    <t>Хусанов Артур</t>
  </si>
  <si>
    <t>Евдокимова Екатерина</t>
  </si>
  <si>
    <t>Абовян Марина</t>
  </si>
  <si>
    <t>Боровиков Кузьма</t>
  </si>
  <si>
    <t>Чистякова Яна</t>
  </si>
  <si>
    <t>Ромашова Виктория</t>
  </si>
  <si>
    <t>Шуйская Анна</t>
  </si>
  <si>
    <t>Бабарова Анастасия</t>
  </si>
  <si>
    <t>Агафонов Вячеслав</t>
  </si>
  <si>
    <t>Канчуковский Владислав</t>
  </si>
  <si>
    <t>Яковлев Александр</t>
  </si>
  <si>
    <t>Серебренников Роман</t>
  </si>
  <si>
    <t>Поздняк Владислав</t>
  </si>
  <si>
    <t>Миронович Иван</t>
  </si>
  <si>
    <t>Сёмина Анастасия</t>
  </si>
  <si>
    <t>Щербаков Леонид</t>
  </si>
  <si>
    <t>Савин Антон</t>
  </si>
  <si>
    <t>Зуборева Анна</t>
  </si>
  <si>
    <t>Андрианов Егор</t>
  </si>
  <si>
    <t>ДДТ(162)</t>
  </si>
  <si>
    <t>Горев Димитрий</t>
  </si>
  <si>
    <t>Сизанова Анна</t>
  </si>
  <si>
    <t>Маклюсова Юлия</t>
  </si>
  <si>
    <t>Краснослова Алёна</t>
  </si>
  <si>
    <t>Горев Даниил</t>
  </si>
  <si>
    <t>Новиков Пётр</t>
  </si>
  <si>
    <t>Базунова Анастасия</t>
  </si>
  <si>
    <t>Протокол соревнований по виду ориентирование ХIV первенства учащихся Калининского района (младший)</t>
  </si>
  <si>
    <t>Иохельсон Маргарита</t>
  </si>
  <si>
    <t>Горошкин Юрий</t>
  </si>
  <si>
    <t>Пиярская Любовь</t>
  </si>
  <si>
    <t>Пелев Дима</t>
  </si>
  <si>
    <t>14-15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</si>
</sst>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;@"/>
    <numFmt numFmtId="171" formatCode="[h]:mm:ss;@"/>
    <numFmt numFmtId="172" formatCode="[$-419]d\ mmm;@"/>
    <numFmt numFmtId="173" formatCode="0.0"/>
  </numFmts>
  <fonts count="3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2" fillId="0" borderId="10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" fontId="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0" fillId="24" borderId="14" xfId="0" applyNumberFormat="1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/>
    </xf>
    <xf numFmtId="164" fontId="0" fillId="24" borderId="13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1" fontId="0" fillId="24" borderId="13" xfId="0" applyNumberFormat="1" applyFont="1" applyFill="1" applyBorder="1" applyAlignment="1">
      <alignment horizontal="center"/>
    </xf>
    <xf numFmtId="1" fontId="0" fillId="24" borderId="14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" fontId="2" fillId="0" borderId="2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8">
      <selection activeCell="N31" sqref="N31"/>
    </sheetView>
  </sheetViews>
  <sheetFormatPr defaultColWidth="9.00390625" defaultRowHeight="12.75"/>
  <cols>
    <col min="1" max="1" width="3.375" style="0" customWidth="1"/>
    <col min="2" max="2" width="25.00390625" style="0" customWidth="1"/>
    <col min="3" max="3" width="3.875" style="16" customWidth="1"/>
    <col min="4" max="4" width="12.625" style="0" customWidth="1"/>
    <col min="5" max="5" width="12.25390625" style="0" customWidth="1"/>
    <col min="6" max="6" width="11.75390625" style="0" customWidth="1"/>
    <col min="7" max="7" width="4.625" style="57" customWidth="1"/>
    <col min="8" max="8" width="10.875" style="7" customWidth="1"/>
    <col min="9" max="9" width="8.25390625" style="7" customWidth="1"/>
    <col min="10" max="10" width="9.875" style="7" customWidth="1"/>
  </cols>
  <sheetData>
    <row r="1" spans="1:10" ht="12.75" customHeight="1">
      <c r="A1" s="109" t="s">
        <v>118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5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2" ht="39">
      <c r="A3" s="30" t="s">
        <v>119</v>
      </c>
      <c r="B3" s="3" t="s">
        <v>120</v>
      </c>
      <c r="C3" s="30" t="s">
        <v>121</v>
      </c>
      <c r="D3" s="3" t="s">
        <v>5</v>
      </c>
      <c r="E3" s="31" t="s">
        <v>2</v>
      </c>
      <c r="F3" s="31" t="s">
        <v>3</v>
      </c>
      <c r="G3" s="9" t="s">
        <v>122</v>
      </c>
      <c r="H3" s="32" t="s">
        <v>4</v>
      </c>
      <c r="I3" s="33" t="s">
        <v>123</v>
      </c>
      <c r="J3" s="32" t="s">
        <v>124</v>
      </c>
      <c r="L3" s="34"/>
    </row>
    <row r="4" spans="1:10" ht="18" customHeight="1">
      <c r="A4" s="48">
        <v>21</v>
      </c>
      <c r="B4" s="49" t="s">
        <v>71</v>
      </c>
      <c r="C4" s="50" t="s">
        <v>38</v>
      </c>
      <c r="D4" s="51" t="s">
        <v>10</v>
      </c>
      <c r="E4" s="52">
        <v>0.016666666666666666</v>
      </c>
      <c r="F4" s="52">
        <v>0.028229166666666666</v>
      </c>
      <c r="G4" s="91">
        <v>6</v>
      </c>
      <c r="H4" s="86">
        <f aca="true" t="shared" si="0" ref="H4:H27">F4-E4</f>
        <v>0.0115625</v>
      </c>
      <c r="I4" s="53">
        <v>1</v>
      </c>
      <c r="J4" s="53"/>
    </row>
    <row r="5" spans="1:10" ht="18" customHeight="1">
      <c r="A5" s="35">
        <v>22</v>
      </c>
      <c r="B5" s="36" t="s">
        <v>133</v>
      </c>
      <c r="C5" s="37" t="s">
        <v>38</v>
      </c>
      <c r="D5" s="38" t="s">
        <v>10</v>
      </c>
      <c r="E5" s="39">
        <v>0.015972222222222224</v>
      </c>
      <c r="F5" s="39">
        <v>0.02820601851851852</v>
      </c>
      <c r="G5" s="89">
        <v>6</v>
      </c>
      <c r="H5" s="87">
        <f t="shared" si="0"/>
        <v>0.012233796296296295</v>
      </c>
      <c r="I5" s="40">
        <v>2</v>
      </c>
      <c r="J5" s="39">
        <f>SUM(H4:H7)</f>
        <v>0.05490740740740739</v>
      </c>
    </row>
    <row r="6" spans="1:10" ht="18" customHeight="1">
      <c r="A6" s="35">
        <v>23</v>
      </c>
      <c r="B6" s="36" t="s">
        <v>70</v>
      </c>
      <c r="C6" s="37" t="s">
        <v>38</v>
      </c>
      <c r="D6" s="38" t="s">
        <v>10</v>
      </c>
      <c r="E6" s="39">
        <v>0.014930555555555556</v>
      </c>
      <c r="F6" s="39">
        <v>0.02821759259259259</v>
      </c>
      <c r="G6" s="89">
        <v>6</v>
      </c>
      <c r="H6" s="87">
        <f t="shared" si="0"/>
        <v>0.013287037037037033</v>
      </c>
      <c r="I6" s="40">
        <v>3</v>
      </c>
      <c r="J6" s="40">
        <f>G4+G5+G6+G7</f>
        <v>24</v>
      </c>
    </row>
    <row r="7" spans="1:10" ht="18" customHeight="1">
      <c r="A7" s="35">
        <v>24</v>
      </c>
      <c r="B7" s="36" t="s">
        <v>72</v>
      </c>
      <c r="C7" s="37" t="s">
        <v>39</v>
      </c>
      <c r="D7" s="38" t="s">
        <v>10</v>
      </c>
      <c r="E7" s="39">
        <v>0.0138888888888889</v>
      </c>
      <c r="F7" s="39">
        <v>0.031712962962962964</v>
      </c>
      <c r="G7" s="89">
        <v>6</v>
      </c>
      <c r="H7" s="87">
        <f t="shared" si="0"/>
        <v>0.01782407407407406</v>
      </c>
      <c r="I7" s="40">
        <v>4</v>
      </c>
      <c r="J7" s="55">
        <v>1</v>
      </c>
    </row>
    <row r="8" spans="1:10" ht="18" customHeight="1">
      <c r="A8" s="35">
        <v>25</v>
      </c>
      <c r="B8" s="36" t="s">
        <v>134</v>
      </c>
      <c r="C8" s="37" t="s">
        <v>39</v>
      </c>
      <c r="D8" s="38" t="s">
        <v>10</v>
      </c>
      <c r="E8" s="39">
        <v>0.0131944444444444</v>
      </c>
      <c r="F8" s="39">
        <v>0.03172453703703703</v>
      </c>
      <c r="G8" s="40">
        <v>6</v>
      </c>
      <c r="H8" s="39">
        <f t="shared" si="0"/>
        <v>0.018530092592592633</v>
      </c>
      <c r="I8" s="56">
        <v>5</v>
      </c>
      <c r="J8" s="40"/>
    </row>
    <row r="9" spans="1:10" ht="18" customHeight="1">
      <c r="A9" s="35">
        <v>26</v>
      </c>
      <c r="B9" s="36" t="s">
        <v>135</v>
      </c>
      <c r="C9" s="37" t="s">
        <v>38</v>
      </c>
      <c r="D9" s="38" t="s">
        <v>10</v>
      </c>
      <c r="E9" s="39">
        <v>0.017361111111111112</v>
      </c>
      <c r="F9" s="39">
        <v>0.03616898148148148</v>
      </c>
      <c r="G9" s="40">
        <v>6</v>
      </c>
      <c r="H9" s="39">
        <f t="shared" si="0"/>
        <v>0.01880787037037037</v>
      </c>
      <c r="I9" s="40">
        <v>13</v>
      </c>
      <c r="J9" s="40"/>
    </row>
    <row r="10" spans="1:10" ht="18" customHeight="1">
      <c r="A10" s="35">
        <v>27</v>
      </c>
      <c r="B10" s="36" t="s">
        <v>73</v>
      </c>
      <c r="C10" s="37" t="s">
        <v>39</v>
      </c>
      <c r="D10" s="38" t="s">
        <v>10</v>
      </c>
      <c r="E10" s="39">
        <v>0.0125</v>
      </c>
      <c r="F10" s="39">
        <v>0.05186342592592593</v>
      </c>
      <c r="G10" s="40">
        <v>0</v>
      </c>
      <c r="H10" s="39">
        <f t="shared" si="0"/>
        <v>0.03936342592592593</v>
      </c>
      <c r="I10" s="40" t="s">
        <v>82</v>
      </c>
      <c r="J10" s="40"/>
    </row>
    <row r="11" spans="1:10" ht="18" customHeight="1" thickBot="1">
      <c r="A11" s="41">
        <v>28</v>
      </c>
      <c r="B11" s="42" t="s">
        <v>136</v>
      </c>
      <c r="C11" s="43" t="s">
        <v>39</v>
      </c>
      <c r="D11" s="44" t="s">
        <v>10</v>
      </c>
      <c r="E11" s="45">
        <v>0.0118055555555556</v>
      </c>
      <c r="F11" s="45">
        <v>0.05185185185185185</v>
      </c>
      <c r="G11" s="46">
        <v>0</v>
      </c>
      <c r="H11" s="45">
        <f t="shared" si="0"/>
        <v>0.04004629629629625</v>
      </c>
      <c r="I11" s="46" t="s">
        <v>82</v>
      </c>
      <c r="J11" s="46"/>
    </row>
    <row r="12" spans="1:10" ht="18" customHeight="1">
      <c r="A12" s="48">
        <v>13</v>
      </c>
      <c r="B12" s="49" t="s">
        <v>59</v>
      </c>
      <c r="C12" s="50" t="s">
        <v>38</v>
      </c>
      <c r="D12" s="51" t="s">
        <v>13</v>
      </c>
      <c r="E12" s="52">
        <v>0.00972222222222222</v>
      </c>
      <c r="F12" s="52">
        <v>0.024513888888888887</v>
      </c>
      <c r="G12" s="91">
        <v>6</v>
      </c>
      <c r="H12" s="86">
        <f aca="true" t="shared" si="1" ref="H12:H18">F12-E12</f>
        <v>0.014791666666666667</v>
      </c>
      <c r="I12" s="53">
        <v>4</v>
      </c>
      <c r="J12" s="53"/>
    </row>
    <row r="13" spans="1:10" ht="18" customHeight="1">
      <c r="A13" s="35">
        <v>14</v>
      </c>
      <c r="B13" s="36" t="s">
        <v>61</v>
      </c>
      <c r="C13" s="37" t="s">
        <v>39</v>
      </c>
      <c r="D13" s="38" t="s">
        <v>13</v>
      </c>
      <c r="E13" s="39">
        <v>0.00625</v>
      </c>
      <c r="F13" s="39">
        <v>0.02238425925925926</v>
      </c>
      <c r="G13" s="89">
        <v>6</v>
      </c>
      <c r="H13" s="87">
        <f t="shared" si="1"/>
        <v>0.016134259259259258</v>
      </c>
      <c r="I13" s="40">
        <v>1</v>
      </c>
      <c r="J13" s="39">
        <f>SUM(H12:H15)</f>
        <v>0.06462962962962962</v>
      </c>
    </row>
    <row r="14" spans="1:10" ht="18" customHeight="1">
      <c r="A14" s="35">
        <v>15</v>
      </c>
      <c r="B14" s="36" t="s">
        <v>60</v>
      </c>
      <c r="C14" s="37" t="s">
        <v>39</v>
      </c>
      <c r="D14" s="38" t="s">
        <v>13</v>
      </c>
      <c r="E14" s="39">
        <v>0.00555555555555556</v>
      </c>
      <c r="F14" s="39">
        <v>0.022395833333333334</v>
      </c>
      <c r="G14" s="89">
        <v>6</v>
      </c>
      <c r="H14" s="87">
        <f t="shared" si="1"/>
        <v>0.016840277777777773</v>
      </c>
      <c r="I14" s="40">
        <v>2</v>
      </c>
      <c r="J14" s="40">
        <f>G12+G13+G14+G15</f>
        <v>24</v>
      </c>
    </row>
    <row r="15" spans="1:10" ht="18" customHeight="1">
      <c r="A15" s="35">
        <v>16</v>
      </c>
      <c r="B15" s="36" t="s">
        <v>57</v>
      </c>
      <c r="C15" s="37" t="s">
        <v>38</v>
      </c>
      <c r="D15" s="38" t="s">
        <v>13</v>
      </c>
      <c r="E15" s="39">
        <v>0.00763888888888889</v>
      </c>
      <c r="F15" s="39">
        <v>0.024502314814814814</v>
      </c>
      <c r="G15" s="89">
        <v>6</v>
      </c>
      <c r="H15" s="87">
        <f t="shared" si="1"/>
        <v>0.016863425925925924</v>
      </c>
      <c r="I15" s="40">
        <v>10</v>
      </c>
      <c r="J15" s="55">
        <v>2</v>
      </c>
    </row>
    <row r="16" spans="1:10" ht="18" customHeight="1">
      <c r="A16" s="35">
        <v>17</v>
      </c>
      <c r="B16" s="36" t="s">
        <v>55</v>
      </c>
      <c r="C16" s="37" t="s">
        <v>38</v>
      </c>
      <c r="D16" s="38" t="s">
        <v>13</v>
      </c>
      <c r="E16" s="39">
        <v>0.00694444444444444</v>
      </c>
      <c r="F16" s="39">
        <v>0.03234953703703704</v>
      </c>
      <c r="G16" s="40">
        <v>0</v>
      </c>
      <c r="H16" s="39">
        <f t="shared" si="1"/>
        <v>0.025405092592592597</v>
      </c>
      <c r="I16" s="40" t="s">
        <v>82</v>
      </c>
      <c r="J16" s="40"/>
    </row>
    <row r="17" spans="1:10" ht="18" customHeight="1">
      <c r="A17" s="35">
        <v>18</v>
      </c>
      <c r="B17" s="36" t="s">
        <v>56</v>
      </c>
      <c r="C17" s="37" t="s">
        <v>38</v>
      </c>
      <c r="D17" s="38" t="s">
        <v>13</v>
      </c>
      <c r="E17" s="39">
        <v>0.00902777777777778</v>
      </c>
      <c r="F17" s="39">
        <v>0.037662037037037036</v>
      </c>
      <c r="G17" s="40">
        <v>0</v>
      </c>
      <c r="H17" s="39">
        <f t="shared" si="1"/>
        <v>0.028634259259259255</v>
      </c>
      <c r="I17" s="40" t="s">
        <v>82</v>
      </c>
      <c r="J17" s="40"/>
    </row>
    <row r="18" spans="1:10" ht="18" customHeight="1">
      <c r="A18" s="35">
        <v>19</v>
      </c>
      <c r="B18" s="36" t="s">
        <v>58</v>
      </c>
      <c r="C18" s="37" t="s">
        <v>38</v>
      </c>
      <c r="D18" s="38" t="s">
        <v>13</v>
      </c>
      <c r="E18" s="39">
        <v>0.00833333333333333</v>
      </c>
      <c r="F18" s="39">
        <v>0.03760416666666667</v>
      </c>
      <c r="G18" s="40">
        <v>0</v>
      </c>
      <c r="H18" s="39">
        <f t="shared" si="1"/>
        <v>0.029270833333333336</v>
      </c>
      <c r="I18" s="40" t="s">
        <v>82</v>
      </c>
      <c r="J18" s="40"/>
    </row>
    <row r="19" spans="1:10" ht="18" customHeight="1" thickBot="1">
      <c r="A19" s="41">
        <v>20</v>
      </c>
      <c r="B19" s="42" t="s">
        <v>132</v>
      </c>
      <c r="C19" s="43" t="s">
        <v>38</v>
      </c>
      <c r="D19" s="44" t="s">
        <v>13</v>
      </c>
      <c r="E19" s="45">
        <v>0.0111111111111111</v>
      </c>
      <c r="F19" s="45"/>
      <c r="G19" s="46">
        <v>0</v>
      </c>
      <c r="H19" s="45" t="s">
        <v>82</v>
      </c>
      <c r="I19" s="46" t="s">
        <v>82</v>
      </c>
      <c r="J19" s="46"/>
    </row>
    <row r="20" spans="1:10" ht="18" customHeight="1">
      <c r="A20" s="48">
        <v>29</v>
      </c>
      <c r="B20" s="49" t="s">
        <v>66</v>
      </c>
      <c r="C20" s="50" t="s">
        <v>38</v>
      </c>
      <c r="D20" s="51" t="s">
        <v>88</v>
      </c>
      <c r="E20" s="52">
        <v>0.042361111111111106</v>
      </c>
      <c r="F20" s="52">
        <v>0.05907407407407408</v>
      </c>
      <c r="G20" s="91">
        <v>6</v>
      </c>
      <c r="H20" s="86">
        <f t="shared" si="0"/>
        <v>0.01671296296296297</v>
      </c>
      <c r="I20" s="53">
        <v>8</v>
      </c>
      <c r="J20" s="53"/>
    </row>
    <row r="21" spans="1:10" ht="18" customHeight="1">
      <c r="A21" s="35">
        <v>30</v>
      </c>
      <c r="B21" s="36" t="s">
        <v>67</v>
      </c>
      <c r="C21" s="37" t="s">
        <v>38</v>
      </c>
      <c r="D21" s="38" t="s">
        <v>88</v>
      </c>
      <c r="E21" s="39">
        <v>0.041666666666666664</v>
      </c>
      <c r="F21" s="39">
        <v>0.05902777777777778</v>
      </c>
      <c r="G21" s="89">
        <v>6</v>
      </c>
      <c r="H21" s="87">
        <f t="shared" si="0"/>
        <v>0.01736111111111112</v>
      </c>
      <c r="I21" s="40">
        <v>12</v>
      </c>
      <c r="J21" s="39">
        <f>SUM(H20:H23)</f>
        <v>0.07008101851851856</v>
      </c>
    </row>
    <row r="22" spans="1:10" ht="18" customHeight="1">
      <c r="A22" s="35">
        <v>31</v>
      </c>
      <c r="B22" s="36" t="s">
        <v>69</v>
      </c>
      <c r="C22" s="37" t="s">
        <v>39</v>
      </c>
      <c r="D22" s="38" t="s">
        <v>88</v>
      </c>
      <c r="E22" s="39">
        <v>0.0451388888888889</v>
      </c>
      <c r="F22" s="39">
        <v>0.06284722222222222</v>
      </c>
      <c r="G22" s="89">
        <v>6</v>
      </c>
      <c r="H22" s="87">
        <f t="shared" si="0"/>
        <v>0.01770833333333332</v>
      </c>
      <c r="I22" s="40">
        <v>3</v>
      </c>
      <c r="J22" s="40">
        <f>G20+G21+G22+G23</f>
        <v>23</v>
      </c>
    </row>
    <row r="23" spans="1:10" ht="18" customHeight="1" thickBot="1">
      <c r="A23" s="41">
        <v>32</v>
      </c>
      <c r="B23" s="42" t="s">
        <v>68</v>
      </c>
      <c r="C23" s="43" t="s">
        <v>39</v>
      </c>
      <c r="D23" s="44" t="s">
        <v>88</v>
      </c>
      <c r="E23" s="45">
        <v>0.0444444444444444</v>
      </c>
      <c r="F23" s="45">
        <v>0.06274305555555555</v>
      </c>
      <c r="G23" s="90">
        <v>5</v>
      </c>
      <c r="H23" s="88">
        <f t="shared" si="0"/>
        <v>0.018298611111111154</v>
      </c>
      <c r="I23" s="46">
        <v>7</v>
      </c>
      <c r="J23" s="47">
        <v>3</v>
      </c>
    </row>
    <row r="24" spans="1:10" ht="18" customHeight="1">
      <c r="A24" s="48">
        <v>33</v>
      </c>
      <c r="B24" s="49" t="s">
        <v>54</v>
      </c>
      <c r="C24" s="50" t="s">
        <v>38</v>
      </c>
      <c r="D24" s="51" t="s">
        <v>14</v>
      </c>
      <c r="E24" s="52">
        <v>0.04375</v>
      </c>
      <c r="F24" s="52">
        <v>0.05951388888888889</v>
      </c>
      <c r="G24" s="91">
        <v>6</v>
      </c>
      <c r="H24" s="86">
        <f t="shared" si="0"/>
        <v>0.01576388888888889</v>
      </c>
      <c r="I24" s="53">
        <v>6</v>
      </c>
      <c r="J24" s="53"/>
    </row>
    <row r="25" spans="1:10" ht="18" customHeight="1">
      <c r="A25" s="35">
        <v>34</v>
      </c>
      <c r="B25" s="36" t="s">
        <v>48</v>
      </c>
      <c r="C25" s="37" t="s">
        <v>38</v>
      </c>
      <c r="D25" s="38" t="s">
        <v>14</v>
      </c>
      <c r="E25" s="39">
        <v>0.0430555555555555</v>
      </c>
      <c r="F25" s="39">
        <v>0.059953703703703703</v>
      </c>
      <c r="G25" s="89">
        <v>6</v>
      </c>
      <c r="H25" s="87">
        <f t="shared" si="0"/>
        <v>0.016898148148148204</v>
      </c>
      <c r="I25" s="40">
        <v>11</v>
      </c>
      <c r="J25" s="39">
        <f>SUM(H24:H27)</f>
        <v>0.07079861111111119</v>
      </c>
    </row>
    <row r="26" spans="1:10" ht="18" customHeight="1">
      <c r="A26" s="35">
        <v>35</v>
      </c>
      <c r="B26" s="36" t="s">
        <v>137</v>
      </c>
      <c r="C26" s="37" t="s">
        <v>39</v>
      </c>
      <c r="D26" s="38" t="s">
        <v>14</v>
      </c>
      <c r="E26" s="39">
        <v>0.0465277777777778</v>
      </c>
      <c r="F26" s="39">
        <v>0.06550925925925927</v>
      </c>
      <c r="G26" s="89">
        <v>3</v>
      </c>
      <c r="H26" s="87">
        <f t="shared" si="0"/>
        <v>0.018981481481481467</v>
      </c>
      <c r="I26" s="40">
        <v>8</v>
      </c>
      <c r="J26" s="40">
        <f>G24+G25+G26+G27</f>
        <v>18</v>
      </c>
    </row>
    <row r="27" spans="1:10" ht="18" customHeight="1" thickBot="1">
      <c r="A27" s="41">
        <v>36</v>
      </c>
      <c r="B27" s="42" t="s">
        <v>138</v>
      </c>
      <c r="C27" s="43" t="s">
        <v>39</v>
      </c>
      <c r="D27" s="44" t="s">
        <v>14</v>
      </c>
      <c r="E27" s="45">
        <v>0.0458333333333333</v>
      </c>
      <c r="F27" s="45">
        <v>0.06498842592592592</v>
      </c>
      <c r="G27" s="90">
        <v>3</v>
      </c>
      <c r="H27" s="88">
        <f t="shared" si="0"/>
        <v>0.01915509259259262</v>
      </c>
      <c r="I27" s="46">
        <v>9</v>
      </c>
      <c r="J27" s="47">
        <v>4</v>
      </c>
    </row>
    <row r="28" spans="1:10" ht="18" customHeight="1">
      <c r="A28" s="48">
        <v>5</v>
      </c>
      <c r="B28" s="49" t="s">
        <v>125</v>
      </c>
      <c r="C28" s="50" t="s">
        <v>38</v>
      </c>
      <c r="D28" s="51">
        <v>145</v>
      </c>
      <c r="E28" s="52">
        <v>0.0006944444444444445</v>
      </c>
      <c r="F28" s="52">
        <v>0.01681712962962963</v>
      </c>
      <c r="G28" s="91">
        <v>6</v>
      </c>
      <c r="H28" s="86">
        <f aca="true" t="shared" si="2" ref="H28:H39">F28-E28</f>
        <v>0.016122685185185184</v>
      </c>
      <c r="I28" s="53">
        <v>7</v>
      </c>
      <c r="J28" s="54"/>
    </row>
    <row r="29" spans="1:10" ht="18" customHeight="1">
      <c r="A29" s="35">
        <v>6</v>
      </c>
      <c r="B29" s="36" t="s">
        <v>126</v>
      </c>
      <c r="C29" s="37" t="s">
        <v>38</v>
      </c>
      <c r="D29" s="38">
        <v>145</v>
      </c>
      <c r="E29" s="39">
        <v>0.00138888888888889</v>
      </c>
      <c r="F29" s="39">
        <v>0.01923611111111111</v>
      </c>
      <c r="G29" s="89">
        <v>4</v>
      </c>
      <c r="H29" s="87">
        <f t="shared" si="2"/>
        <v>0.01784722222222222</v>
      </c>
      <c r="I29" s="40">
        <v>14</v>
      </c>
      <c r="J29" s="39">
        <f>SUM(H28:H31)</f>
        <v>0.06697916666666667</v>
      </c>
    </row>
    <row r="30" spans="1:10" ht="18" customHeight="1">
      <c r="A30" s="35">
        <v>7</v>
      </c>
      <c r="B30" s="36" t="s">
        <v>127</v>
      </c>
      <c r="C30" s="37" t="s">
        <v>38</v>
      </c>
      <c r="D30" s="38">
        <v>145</v>
      </c>
      <c r="E30" s="39">
        <v>0.00486111111111111</v>
      </c>
      <c r="F30" s="39">
        <v>0.021006944444444443</v>
      </c>
      <c r="G30" s="89">
        <v>3</v>
      </c>
      <c r="H30" s="87">
        <f t="shared" si="2"/>
        <v>0.01614583333333333</v>
      </c>
      <c r="I30" s="40">
        <v>15</v>
      </c>
      <c r="J30" s="40">
        <f>G28+G29+G30+G31</f>
        <v>16</v>
      </c>
    </row>
    <row r="31" spans="1:10" ht="18" customHeight="1">
      <c r="A31" s="35">
        <v>8</v>
      </c>
      <c r="B31" s="36" t="s">
        <v>128</v>
      </c>
      <c r="C31" s="37" t="s">
        <v>38</v>
      </c>
      <c r="D31" s="38">
        <v>145</v>
      </c>
      <c r="E31" s="39">
        <v>0</v>
      </c>
      <c r="F31" s="39">
        <v>0.016863425925925928</v>
      </c>
      <c r="G31" s="89">
        <v>3</v>
      </c>
      <c r="H31" s="87">
        <f t="shared" si="2"/>
        <v>0.016863425925925928</v>
      </c>
      <c r="I31" s="40">
        <v>16</v>
      </c>
      <c r="J31" s="55">
        <v>5</v>
      </c>
    </row>
    <row r="32" spans="1:10" ht="18" customHeight="1">
      <c r="A32" s="35">
        <v>9</v>
      </c>
      <c r="B32" s="36" t="s">
        <v>129</v>
      </c>
      <c r="C32" s="37" t="s">
        <v>38</v>
      </c>
      <c r="D32" s="38">
        <v>145</v>
      </c>
      <c r="E32" s="39">
        <v>0.00208333333333333</v>
      </c>
      <c r="F32" s="39">
        <v>0.020949074074074075</v>
      </c>
      <c r="G32" s="40">
        <v>3</v>
      </c>
      <c r="H32" s="39">
        <f t="shared" si="2"/>
        <v>0.018865740740740745</v>
      </c>
      <c r="I32" s="40">
        <v>17</v>
      </c>
      <c r="J32" s="53"/>
    </row>
    <row r="33" spans="1:10" ht="18" customHeight="1">
      <c r="A33" s="35">
        <v>10</v>
      </c>
      <c r="B33" s="36" t="s">
        <v>49</v>
      </c>
      <c r="C33" s="37" t="s">
        <v>38</v>
      </c>
      <c r="D33" s="38">
        <v>145</v>
      </c>
      <c r="E33" s="39">
        <v>0.00416666666666667</v>
      </c>
      <c r="F33" s="39">
        <v>0.020335648148148148</v>
      </c>
      <c r="G33" s="40">
        <v>2</v>
      </c>
      <c r="H33" s="39">
        <f t="shared" si="2"/>
        <v>0.01616898148148148</v>
      </c>
      <c r="I33" s="40">
        <v>18</v>
      </c>
      <c r="J33" s="40"/>
    </row>
    <row r="34" spans="1:10" ht="18" customHeight="1">
      <c r="A34" s="35">
        <v>11</v>
      </c>
      <c r="B34" s="36" t="s">
        <v>130</v>
      </c>
      <c r="C34" s="37" t="s">
        <v>39</v>
      </c>
      <c r="D34" s="38">
        <v>145</v>
      </c>
      <c r="E34" s="39">
        <v>0.00347222222222222</v>
      </c>
      <c r="F34" s="39">
        <v>0.024988425925925928</v>
      </c>
      <c r="G34" s="40">
        <v>0</v>
      </c>
      <c r="H34" s="39">
        <f t="shared" si="2"/>
        <v>0.021516203703703708</v>
      </c>
      <c r="I34" s="40" t="s">
        <v>82</v>
      </c>
      <c r="J34" s="40"/>
    </row>
    <row r="35" spans="1:10" ht="18" customHeight="1" thickBot="1">
      <c r="A35" s="41">
        <v>12</v>
      </c>
      <c r="B35" s="42" t="s">
        <v>131</v>
      </c>
      <c r="C35" s="43" t="s">
        <v>39</v>
      </c>
      <c r="D35" s="44">
        <v>145</v>
      </c>
      <c r="E35" s="45">
        <v>0.00277777777777778</v>
      </c>
      <c r="F35" s="45">
        <v>0.024918981481481483</v>
      </c>
      <c r="G35" s="46">
        <v>0</v>
      </c>
      <c r="H35" s="45">
        <f t="shared" si="2"/>
        <v>0.022141203703703705</v>
      </c>
      <c r="I35" s="46" t="s">
        <v>82</v>
      </c>
      <c r="J35" s="46"/>
    </row>
    <row r="36" spans="1:10" ht="18" customHeight="1">
      <c r="A36" s="35">
        <v>1</v>
      </c>
      <c r="B36" s="36" t="s">
        <v>62</v>
      </c>
      <c r="C36" s="37" t="s">
        <v>38</v>
      </c>
      <c r="D36" s="38">
        <v>136</v>
      </c>
      <c r="E36" s="39">
        <v>0.0701388888888889</v>
      </c>
      <c r="F36" s="39">
        <v>0.08576388888888888</v>
      </c>
      <c r="G36" s="89">
        <v>6</v>
      </c>
      <c r="H36" s="87">
        <f t="shared" si="2"/>
        <v>0.015624999999999972</v>
      </c>
      <c r="I36" s="40">
        <v>5</v>
      </c>
      <c r="J36" s="40"/>
    </row>
    <row r="37" spans="1:10" ht="18" customHeight="1">
      <c r="A37" s="35">
        <v>2</v>
      </c>
      <c r="B37" s="36" t="s">
        <v>64</v>
      </c>
      <c r="C37" s="37" t="s">
        <v>38</v>
      </c>
      <c r="D37" s="38">
        <v>136</v>
      </c>
      <c r="E37" s="39">
        <v>0.06875</v>
      </c>
      <c r="F37" s="39">
        <v>0.08559027777777778</v>
      </c>
      <c r="G37" s="89">
        <v>6</v>
      </c>
      <c r="H37" s="87">
        <f t="shared" si="2"/>
        <v>0.016840277777777773</v>
      </c>
      <c r="I37" s="40">
        <v>9</v>
      </c>
      <c r="J37" s="39">
        <f>SUM(H36:H39)</f>
        <v>0.07444444444444447</v>
      </c>
    </row>
    <row r="38" spans="1:10" ht="18" customHeight="1">
      <c r="A38" s="35">
        <v>3</v>
      </c>
      <c r="B38" s="36" t="s">
        <v>65</v>
      </c>
      <c r="C38" s="37" t="s">
        <v>39</v>
      </c>
      <c r="D38" s="38">
        <v>136</v>
      </c>
      <c r="E38" s="39">
        <v>0.06944444444444443</v>
      </c>
      <c r="F38" s="39">
        <v>0.08989583333333334</v>
      </c>
      <c r="G38" s="89">
        <v>6</v>
      </c>
      <c r="H38" s="87">
        <f t="shared" si="2"/>
        <v>0.020451388888888908</v>
      </c>
      <c r="I38" s="40">
        <v>6</v>
      </c>
      <c r="J38" s="40">
        <f>G36+G37+G38+G39</f>
        <v>18</v>
      </c>
    </row>
    <row r="39" spans="1:11" ht="18" customHeight="1" thickBot="1">
      <c r="A39" s="41">
        <v>4</v>
      </c>
      <c r="B39" s="42" t="s">
        <v>63</v>
      </c>
      <c r="C39" s="43" t="s">
        <v>38</v>
      </c>
      <c r="D39" s="44">
        <v>136</v>
      </c>
      <c r="E39" s="45">
        <v>0.0708333333333333</v>
      </c>
      <c r="F39" s="45">
        <v>0.09236111111111112</v>
      </c>
      <c r="G39" s="90">
        <v>0</v>
      </c>
      <c r="H39" s="88">
        <f t="shared" si="2"/>
        <v>0.021527777777777812</v>
      </c>
      <c r="I39" s="46" t="s">
        <v>82</v>
      </c>
      <c r="J39" s="47">
        <v>6</v>
      </c>
      <c r="K39" s="29"/>
    </row>
  </sheetData>
  <sheetProtection/>
  <mergeCells count="1">
    <mergeCell ref="A1:J2"/>
  </mergeCells>
  <printOptions/>
  <pageMargins left="0.17" right="0.18" top="0.81" bottom="0.17" header="0.5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3"/>
  <sheetViews>
    <sheetView zoomScalePageLayoutView="0" workbookViewId="0" topLeftCell="A18">
      <selection activeCell="L13" sqref="L13"/>
    </sheetView>
  </sheetViews>
  <sheetFormatPr defaultColWidth="9.00390625" defaultRowHeight="12.75"/>
  <cols>
    <col min="1" max="1" width="3.375" style="0" customWidth="1"/>
    <col min="2" max="2" width="25.00390625" style="0" customWidth="1"/>
    <col min="3" max="3" width="3.875" style="16" customWidth="1"/>
    <col min="4" max="4" width="12.625" style="0" customWidth="1"/>
    <col min="5" max="5" width="12.25390625" style="0" customWidth="1"/>
    <col min="6" max="6" width="11.75390625" style="0" customWidth="1"/>
    <col min="7" max="7" width="4.625" style="57" customWidth="1"/>
    <col min="8" max="8" width="10.875" style="7" customWidth="1"/>
    <col min="9" max="9" width="8.25390625" style="7" customWidth="1"/>
    <col min="10" max="10" width="9.875" style="7" customWidth="1"/>
  </cols>
  <sheetData>
    <row r="1" spans="1:10" ht="12.75" customHeight="1">
      <c r="A1" s="109" t="s">
        <v>139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5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39">
      <c r="A3" s="30" t="s">
        <v>119</v>
      </c>
      <c r="B3" s="3" t="s">
        <v>120</v>
      </c>
      <c r="C3" s="30" t="s">
        <v>121</v>
      </c>
      <c r="D3" s="3" t="s">
        <v>5</v>
      </c>
      <c r="E3" s="31" t="s">
        <v>2</v>
      </c>
      <c r="F3" s="31" t="s">
        <v>3</v>
      </c>
      <c r="G3" s="9" t="s">
        <v>122</v>
      </c>
      <c r="H3" s="32" t="s">
        <v>4</v>
      </c>
      <c r="I3" s="33" t="s">
        <v>123</v>
      </c>
      <c r="J3" s="32" t="s">
        <v>124</v>
      </c>
    </row>
    <row r="4" spans="1:11" ht="18" customHeight="1">
      <c r="A4" s="61">
        <v>32</v>
      </c>
      <c r="B4" s="49" t="s">
        <v>45</v>
      </c>
      <c r="C4" s="50" t="s">
        <v>38</v>
      </c>
      <c r="D4" s="51" t="s">
        <v>161</v>
      </c>
      <c r="E4" s="52">
        <v>0.0229166666666667</v>
      </c>
      <c r="F4" s="52">
        <v>0.03211805555555556</v>
      </c>
      <c r="G4" s="91">
        <v>6</v>
      </c>
      <c r="H4" s="86">
        <f aca="true" t="shared" si="0" ref="H4:H16">F4-E4</f>
        <v>0.00920138888888886</v>
      </c>
      <c r="I4" s="53">
        <v>1</v>
      </c>
      <c r="J4" s="53"/>
      <c r="K4" s="58"/>
    </row>
    <row r="5" spans="1:11" ht="18" customHeight="1">
      <c r="A5" s="1">
        <v>33</v>
      </c>
      <c r="B5" s="36" t="s">
        <v>162</v>
      </c>
      <c r="C5" s="37" t="s">
        <v>38</v>
      </c>
      <c r="D5" s="38" t="s">
        <v>161</v>
      </c>
      <c r="E5" s="39">
        <v>0.0194444444444444</v>
      </c>
      <c r="F5" s="39">
        <v>0.03263888888888889</v>
      </c>
      <c r="G5" s="89">
        <v>6</v>
      </c>
      <c r="H5" s="87">
        <f t="shared" si="0"/>
        <v>0.013194444444444491</v>
      </c>
      <c r="I5" s="40">
        <v>3</v>
      </c>
      <c r="J5" s="39">
        <f>SUM(H4:H7)</f>
        <v>0.054618055555555586</v>
      </c>
      <c r="K5" s="58"/>
    </row>
    <row r="6" spans="1:11" ht="18" customHeight="1">
      <c r="A6" s="1">
        <v>34</v>
      </c>
      <c r="B6" s="36" t="s">
        <v>21</v>
      </c>
      <c r="C6" s="37" t="s">
        <v>38</v>
      </c>
      <c r="D6" s="38" t="s">
        <v>161</v>
      </c>
      <c r="E6" s="39">
        <v>0.0173611111111111</v>
      </c>
      <c r="F6" s="39">
        <v>0.03263888888888889</v>
      </c>
      <c r="G6" s="89">
        <v>6</v>
      </c>
      <c r="H6" s="87">
        <f t="shared" si="0"/>
        <v>0.01527777777777779</v>
      </c>
      <c r="I6" s="40">
        <v>6</v>
      </c>
      <c r="J6" s="40">
        <f>G4+G5+G6+G7</f>
        <v>24</v>
      </c>
      <c r="K6" s="58"/>
    </row>
    <row r="7" spans="1:11" ht="18" customHeight="1">
      <c r="A7" s="1">
        <v>35</v>
      </c>
      <c r="B7" s="36" t="s">
        <v>163</v>
      </c>
      <c r="C7" s="37" t="s">
        <v>39</v>
      </c>
      <c r="D7" s="38" t="s">
        <v>161</v>
      </c>
      <c r="E7" s="39">
        <v>0.022222222222222223</v>
      </c>
      <c r="F7" s="39">
        <v>0.03916666666666666</v>
      </c>
      <c r="G7" s="89">
        <v>6</v>
      </c>
      <c r="H7" s="87">
        <f t="shared" si="0"/>
        <v>0.01694444444444444</v>
      </c>
      <c r="I7" s="40">
        <v>4</v>
      </c>
      <c r="J7" s="55">
        <v>1</v>
      </c>
      <c r="K7" s="58"/>
    </row>
    <row r="8" spans="1:11" ht="18" customHeight="1">
      <c r="A8" s="1">
        <v>36</v>
      </c>
      <c r="B8" s="36" t="s">
        <v>164</v>
      </c>
      <c r="C8" s="59" t="s">
        <v>39</v>
      </c>
      <c r="D8" s="38" t="s">
        <v>161</v>
      </c>
      <c r="E8" s="39">
        <v>0.02152777777777778</v>
      </c>
      <c r="F8" s="39">
        <v>0.03912037037037037</v>
      </c>
      <c r="G8" s="40">
        <v>6</v>
      </c>
      <c r="H8" s="39">
        <f t="shared" si="0"/>
        <v>0.017592592592592587</v>
      </c>
      <c r="I8" s="40">
        <v>5</v>
      </c>
      <c r="J8" s="40"/>
      <c r="K8" s="58"/>
    </row>
    <row r="9" spans="1:11" ht="18" customHeight="1">
      <c r="A9" s="1">
        <v>37</v>
      </c>
      <c r="B9" s="36" t="s">
        <v>165</v>
      </c>
      <c r="C9" s="37" t="s">
        <v>39</v>
      </c>
      <c r="D9" s="38" t="s">
        <v>161</v>
      </c>
      <c r="E9" s="39">
        <v>0.0180555555555556</v>
      </c>
      <c r="F9" s="39">
        <v>0.0378125</v>
      </c>
      <c r="G9" s="40">
        <v>6</v>
      </c>
      <c r="H9" s="39">
        <f t="shared" si="0"/>
        <v>0.0197569444444444</v>
      </c>
      <c r="I9" s="40">
        <v>8</v>
      </c>
      <c r="J9" s="40"/>
      <c r="K9" s="58"/>
    </row>
    <row r="10" spans="1:11" ht="18" customHeight="1" thickBot="1">
      <c r="A10" s="60">
        <v>38</v>
      </c>
      <c r="B10" s="42" t="s">
        <v>166</v>
      </c>
      <c r="C10" s="43" t="s">
        <v>38</v>
      </c>
      <c r="D10" s="44" t="s">
        <v>161</v>
      </c>
      <c r="E10" s="45">
        <v>0.01875</v>
      </c>
      <c r="F10" s="45">
        <v>0.057986111111111106</v>
      </c>
      <c r="G10" s="46">
        <v>0</v>
      </c>
      <c r="H10" s="45">
        <f t="shared" si="0"/>
        <v>0.03923611111111111</v>
      </c>
      <c r="I10" s="46" t="s">
        <v>82</v>
      </c>
      <c r="J10" s="46"/>
      <c r="K10" s="58"/>
    </row>
    <row r="11" spans="1:11" ht="18" customHeight="1">
      <c r="A11" s="61">
        <v>39</v>
      </c>
      <c r="B11" s="49" t="s">
        <v>40</v>
      </c>
      <c r="C11" s="50" t="s">
        <v>38</v>
      </c>
      <c r="D11" s="51" t="s">
        <v>44</v>
      </c>
      <c r="E11" s="52">
        <v>0.035416666666666666</v>
      </c>
      <c r="F11" s="52">
        <v>0.04577546296296297</v>
      </c>
      <c r="G11" s="91">
        <v>6</v>
      </c>
      <c r="H11" s="86">
        <f t="shared" si="0"/>
        <v>0.010358796296296303</v>
      </c>
      <c r="I11" s="53">
        <v>2</v>
      </c>
      <c r="J11" s="53"/>
      <c r="K11" s="58"/>
    </row>
    <row r="12" spans="1:11" ht="18" customHeight="1">
      <c r="A12" s="1">
        <v>40</v>
      </c>
      <c r="B12" s="36" t="s">
        <v>43</v>
      </c>
      <c r="C12" s="35" t="s">
        <v>38</v>
      </c>
      <c r="D12" s="38" t="s">
        <v>44</v>
      </c>
      <c r="E12" s="39">
        <v>0.03125</v>
      </c>
      <c r="F12" s="39">
        <v>0.045787037037037036</v>
      </c>
      <c r="G12" s="89">
        <v>6</v>
      </c>
      <c r="H12" s="87">
        <f t="shared" si="0"/>
        <v>0.014537037037037036</v>
      </c>
      <c r="I12" s="40">
        <v>4</v>
      </c>
      <c r="J12" s="39">
        <f>SUM(H11:H14)</f>
        <v>0.05972222222222223</v>
      </c>
      <c r="K12" s="58"/>
    </row>
    <row r="13" spans="1:11" ht="18" customHeight="1">
      <c r="A13" s="1">
        <v>41</v>
      </c>
      <c r="B13" s="36" t="s">
        <v>42</v>
      </c>
      <c r="C13" s="37" t="s">
        <v>38</v>
      </c>
      <c r="D13" s="38" t="s">
        <v>44</v>
      </c>
      <c r="E13" s="39">
        <v>0.03194444444444445</v>
      </c>
      <c r="F13" s="39">
        <v>0.04866898148148149</v>
      </c>
      <c r="G13" s="89">
        <v>6</v>
      </c>
      <c r="H13" s="87">
        <f t="shared" si="0"/>
        <v>0.016724537037037038</v>
      </c>
      <c r="I13" s="40">
        <v>10</v>
      </c>
      <c r="J13" s="40">
        <f>G11+G12+G13+G14</f>
        <v>24</v>
      </c>
      <c r="K13" s="58"/>
    </row>
    <row r="14" spans="1:11" ht="18" customHeight="1">
      <c r="A14" s="1">
        <v>42</v>
      </c>
      <c r="B14" s="36" t="s">
        <v>167</v>
      </c>
      <c r="C14" s="37" t="s">
        <v>38</v>
      </c>
      <c r="D14" s="38" t="s">
        <v>44</v>
      </c>
      <c r="E14" s="39">
        <v>0.030555555555555555</v>
      </c>
      <c r="F14" s="39">
        <v>0.048657407407407406</v>
      </c>
      <c r="G14" s="89">
        <v>6</v>
      </c>
      <c r="H14" s="87">
        <f t="shared" si="0"/>
        <v>0.01810185185185185</v>
      </c>
      <c r="I14" s="40">
        <v>11</v>
      </c>
      <c r="J14" s="55">
        <v>2</v>
      </c>
      <c r="K14" s="58"/>
    </row>
    <row r="15" spans="1:11" ht="18" customHeight="1">
      <c r="A15" s="1">
        <v>43</v>
      </c>
      <c r="B15" s="36" t="s">
        <v>41</v>
      </c>
      <c r="C15" s="37" t="s">
        <v>39</v>
      </c>
      <c r="D15" s="38" t="s">
        <v>44</v>
      </c>
      <c r="E15" s="39">
        <v>0.04722222222222222</v>
      </c>
      <c r="F15" s="39">
        <v>0.07054398148148149</v>
      </c>
      <c r="G15" s="40">
        <v>0</v>
      </c>
      <c r="H15" s="39">
        <f t="shared" si="0"/>
        <v>0.023321759259259264</v>
      </c>
      <c r="I15" s="40" t="s">
        <v>82</v>
      </c>
      <c r="J15" s="40"/>
      <c r="K15" s="58"/>
    </row>
    <row r="16" spans="1:11" ht="18" customHeight="1" thickBot="1">
      <c r="A16" s="60">
        <v>44</v>
      </c>
      <c r="B16" s="42" t="s">
        <v>168</v>
      </c>
      <c r="C16" s="43" t="s">
        <v>39</v>
      </c>
      <c r="D16" s="44" t="s">
        <v>44</v>
      </c>
      <c r="E16" s="45">
        <v>0.04791666666666666</v>
      </c>
      <c r="F16" s="45">
        <v>0.10069444444444443</v>
      </c>
      <c r="G16" s="46">
        <v>0</v>
      </c>
      <c r="H16" s="45">
        <f t="shared" si="0"/>
        <v>0.05277777777777777</v>
      </c>
      <c r="I16" s="46" t="s">
        <v>82</v>
      </c>
      <c r="J16" s="46"/>
      <c r="K16" s="58"/>
    </row>
    <row r="17" spans="1:11" ht="18" customHeight="1">
      <c r="A17" s="61">
        <v>23</v>
      </c>
      <c r="B17" s="49" t="s">
        <v>74</v>
      </c>
      <c r="C17" s="50" t="s">
        <v>39</v>
      </c>
      <c r="D17" s="51">
        <v>156</v>
      </c>
      <c r="E17" s="52">
        <v>0.00138888888888889</v>
      </c>
      <c r="F17" s="52">
        <v>0.015011574074074075</v>
      </c>
      <c r="G17" s="91">
        <v>6</v>
      </c>
      <c r="H17" s="86">
        <f aca="true" t="shared" si="1" ref="H17:H47">F17-E17</f>
        <v>0.013622685185185186</v>
      </c>
      <c r="I17" s="53">
        <v>1</v>
      </c>
      <c r="J17" s="53"/>
      <c r="K17" s="58"/>
    </row>
    <row r="18" spans="1:11" ht="18" customHeight="1">
      <c r="A18" s="1">
        <v>24</v>
      </c>
      <c r="B18" s="36" t="s">
        <v>156</v>
      </c>
      <c r="C18" s="37" t="s">
        <v>39</v>
      </c>
      <c r="D18" s="38">
        <v>156</v>
      </c>
      <c r="E18" s="39">
        <v>0.0006944444444444445</v>
      </c>
      <c r="F18" s="39">
        <v>0.014930555555555556</v>
      </c>
      <c r="G18" s="89">
        <v>6</v>
      </c>
      <c r="H18" s="87">
        <f t="shared" si="1"/>
        <v>0.014236111111111113</v>
      </c>
      <c r="I18" s="40">
        <v>2</v>
      </c>
      <c r="J18" s="39">
        <f>SUM(H17:H20)</f>
        <v>0.058356481481481495</v>
      </c>
      <c r="K18" s="58"/>
    </row>
    <row r="19" spans="1:11" ht="18" customHeight="1">
      <c r="A19" s="1">
        <v>25</v>
      </c>
      <c r="B19" s="36" t="s">
        <v>77</v>
      </c>
      <c r="C19" s="37" t="s">
        <v>39</v>
      </c>
      <c r="D19" s="38">
        <v>156</v>
      </c>
      <c r="E19" s="39">
        <v>0</v>
      </c>
      <c r="F19" s="39">
        <v>0.01521990740740741</v>
      </c>
      <c r="G19" s="89">
        <v>6</v>
      </c>
      <c r="H19" s="87">
        <f t="shared" si="1"/>
        <v>0.01521990740740741</v>
      </c>
      <c r="I19" s="40">
        <v>3</v>
      </c>
      <c r="J19" s="40">
        <f>G17+G18+G19+G20</f>
        <v>24</v>
      </c>
      <c r="K19" s="58"/>
    </row>
    <row r="20" spans="1:11" ht="18" customHeight="1">
      <c r="A20" s="1">
        <v>26</v>
      </c>
      <c r="B20" s="36" t="s">
        <v>75</v>
      </c>
      <c r="C20" s="59" t="s">
        <v>38</v>
      </c>
      <c r="D20" s="38">
        <v>156</v>
      </c>
      <c r="E20" s="39">
        <v>0.00208333333333333</v>
      </c>
      <c r="F20" s="39">
        <v>0.017361111111111112</v>
      </c>
      <c r="G20" s="89">
        <v>6</v>
      </c>
      <c r="H20" s="87">
        <f t="shared" si="1"/>
        <v>0.015277777777777782</v>
      </c>
      <c r="I20" s="40">
        <v>5</v>
      </c>
      <c r="J20" s="55">
        <v>3</v>
      </c>
      <c r="K20" s="58"/>
    </row>
    <row r="21" spans="1:11" ht="18" customHeight="1">
      <c r="A21" s="1">
        <v>27</v>
      </c>
      <c r="B21" s="36" t="s">
        <v>157</v>
      </c>
      <c r="C21" s="35" t="s">
        <v>38</v>
      </c>
      <c r="D21" s="38">
        <v>156</v>
      </c>
      <c r="E21" s="39">
        <v>0.016666666666666666</v>
      </c>
      <c r="F21" s="39">
        <v>0.03231481481481482</v>
      </c>
      <c r="G21" s="40">
        <v>6</v>
      </c>
      <c r="H21" s="39">
        <f t="shared" si="1"/>
        <v>0.01564814814814815</v>
      </c>
      <c r="I21" s="40">
        <v>7</v>
      </c>
      <c r="J21" s="40"/>
      <c r="K21" s="58"/>
    </row>
    <row r="22" spans="1:11" ht="18" customHeight="1">
      <c r="A22" s="1">
        <v>28</v>
      </c>
      <c r="B22" s="36" t="s">
        <v>158</v>
      </c>
      <c r="C22" s="37" t="s">
        <v>38</v>
      </c>
      <c r="D22" s="38">
        <v>156</v>
      </c>
      <c r="E22" s="39">
        <v>0.015972222222222224</v>
      </c>
      <c r="F22" s="39">
        <v>0.03234953703703704</v>
      </c>
      <c r="G22" s="40">
        <v>6</v>
      </c>
      <c r="H22" s="39">
        <f t="shared" si="1"/>
        <v>0.016377314814814813</v>
      </c>
      <c r="I22" s="40">
        <v>9</v>
      </c>
      <c r="J22" s="40"/>
      <c r="K22" s="58"/>
    </row>
    <row r="23" spans="1:11" ht="18" customHeight="1">
      <c r="A23" s="1">
        <v>29</v>
      </c>
      <c r="B23" s="36" t="s">
        <v>76</v>
      </c>
      <c r="C23" s="37" t="s">
        <v>39</v>
      </c>
      <c r="D23" s="38">
        <v>156</v>
      </c>
      <c r="E23" s="39">
        <v>0.00416666666666667</v>
      </c>
      <c r="F23" s="39">
        <v>0.02228009259259259</v>
      </c>
      <c r="G23" s="40">
        <v>6</v>
      </c>
      <c r="H23" s="39">
        <f t="shared" si="1"/>
        <v>0.01811342592592592</v>
      </c>
      <c r="I23" s="40">
        <v>6</v>
      </c>
      <c r="J23" s="40"/>
      <c r="K23" s="58"/>
    </row>
    <row r="24" spans="1:11" ht="18" customHeight="1">
      <c r="A24" s="1">
        <v>30</v>
      </c>
      <c r="B24" s="36" t="s">
        <v>159</v>
      </c>
      <c r="C24" s="37" t="s">
        <v>39</v>
      </c>
      <c r="D24" s="38">
        <v>156</v>
      </c>
      <c r="E24" s="39">
        <v>0.00347222222222222</v>
      </c>
      <c r="F24" s="39">
        <v>0.022222222222222223</v>
      </c>
      <c r="G24" s="40">
        <v>6</v>
      </c>
      <c r="H24" s="39">
        <f t="shared" si="1"/>
        <v>0.018750000000000003</v>
      </c>
      <c r="I24" s="40">
        <v>7</v>
      </c>
      <c r="J24" s="40"/>
      <c r="K24" s="58"/>
    </row>
    <row r="25" spans="1:11" ht="18" customHeight="1" thickBot="1">
      <c r="A25" s="60">
        <v>31</v>
      </c>
      <c r="B25" s="42" t="s">
        <v>160</v>
      </c>
      <c r="C25" s="43" t="s">
        <v>38</v>
      </c>
      <c r="D25" s="44">
        <v>156</v>
      </c>
      <c r="E25" s="45">
        <v>0.00277777777777778</v>
      </c>
      <c r="F25" s="45">
        <v>0.022546296296296297</v>
      </c>
      <c r="G25" s="46">
        <v>6</v>
      </c>
      <c r="H25" s="45">
        <f t="shared" si="1"/>
        <v>0.01976851851851852</v>
      </c>
      <c r="I25" s="46">
        <v>12</v>
      </c>
      <c r="J25" s="46"/>
      <c r="K25" s="58"/>
    </row>
    <row r="26" spans="1:11" ht="18" customHeight="1">
      <c r="A26" s="61">
        <v>7</v>
      </c>
      <c r="B26" s="49" t="s">
        <v>46</v>
      </c>
      <c r="C26" s="50" t="s">
        <v>38</v>
      </c>
      <c r="D26" s="51">
        <v>136</v>
      </c>
      <c r="E26" s="52">
        <v>0.06875</v>
      </c>
      <c r="F26" s="52">
        <v>0.08930555555555557</v>
      </c>
      <c r="G26" s="91">
        <v>6</v>
      </c>
      <c r="H26" s="86">
        <f t="shared" si="1"/>
        <v>0.020555555555555563</v>
      </c>
      <c r="I26" s="53">
        <v>13</v>
      </c>
      <c r="J26" s="53"/>
      <c r="K26" s="58"/>
    </row>
    <row r="27" spans="1:11" ht="18" customHeight="1">
      <c r="A27" s="1">
        <v>8</v>
      </c>
      <c r="B27" s="36" t="s">
        <v>142</v>
      </c>
      <c r="C27" s="59" t="s">
        <v>38</v>
      </c>
      <c r="D27" s="38">
        <v>136</v>
      </c>
      <c r="E27" s="39">
        <v>0.0708333333333333</v>
      </c>
      <c r="F27" s="39">
        <v>0.09033564814814815</v>
      </c>
      <c r="G27" s="89">
        <v>5</v>
      </c>
      <c r="H27" s="87">
        <f t="shared" si="1"/>
        <v>0.019502314814814847</v>
      </c>
      <c r="I27" s="40">
        <v>14</v>
      </c>
      <c r="J27" s="39">
        <f>SUM(H26:H29)</f>
        <v>0.08064814814814829</v>
      </c>
      <c r="K27" s="58"/>
    </row>
    <row r="28" spans="1:11" ht="18" customHeight="1">
      <c r="A28" s="1">
        <v>9</v>
      </c>
      <c r="B28" s="36" t="s">
        <v>143</v>
      </c>
      <c r="C28" s="37" t="s">
        <v>39</v>
      </c>
      <c r="D28" s="38">
        <v>136</v>
      </c>
      <c r="E28" s="39">
        <v>0.0701388888888889</v>
      </c>
      <c r="F28" s="39">
        <v>0.09033564814814815</v>
      </c>
      <c r="G28" s="89">
        <v>5</v>
      </c>
      <c r="H28" s="87">
        <f t="shared" si="1"/>
        <v>0.020196759259259248</v>
      </c>
      <c r="I28" s="56">
        <v>9</v>
      </c>
      <c r="J28" s="40">
        <f>G26+G27+G28+G29</f>
        <v>21</v>
      </c>
      <c r="K28" s="58"/>
    </row>
    <row r="29" spans="1:11" ht="18" customHeight="1">
      <c r="A29" s="1">
        <v>10</v>
      </c>
      <c r="B29" s="36" t="s">
        <v>144</v>
      </c>
      <c r="C29" s="35" t="s">
        <v>39</v>
      </c>
      <c r="D29" s="38">
        <v>136</v>
      </c>
      <c r="E29" s="39">
        <v>0.073611111111111</v>
      </c>
      <c r="F29" s="39">
        <v>0.09400462962962963</v>
      </c>
      <c r="G29" s="89">
        <v>5</v>
      </c>
      <c r="H29" s="87">
        <f t="shared" si="1"/>
        <v>0.02039351851851863</v>
      </c>
      <c r="I29" s="40">
        <v>10</v>
      </c>
      <c r="J29" s="55">
        <v>4</v>
      </c>
      <c r="K29" s="58"/>
    </row>
    <row r="30" spans="1:11" ht="18" customHeight="1">
      <c r="A30" s="1">
        <v>11</v>
      </c>
      <c r="B30" s="36" t="s">
        <v>145</v>
      </c>
      <c r="C30" s="37" t="s">
        <v>38</v>
      </c>
      <c r="D30" s="38">
        <v>136</v>
      </c>
      <c r="E30" s="39">
        <v>0.06944444444444443</v>
      </c>
      <c r="F30" s="39">
        <v>0.09033564814814815</v>
      </c>
      <c r="G30" s="40">
        <v>0</v>
      </c>
      <c r="H30" s="39">
        <f t="shared" si="1"/>
        <v>0.020891203703703717</v>
      </c>
      <c r="I30" s="40" t="s">
        <v>82</v>
      </c>
      <c r="J30" s="40"/>
      <c r="K30" s="58"/>
    </row>
    <row r="31" spans="1:11" ht="18" customHeight="1">
      <c r="A31" s="1">
        <v>12</v>
      </c>
      <c r="B31" s="36" t="s">
        <v>47</v>
      </c>
      <c r="C31" s="37" t="s">
        <v>38</v>
      </c>
      <c r="D31" s="38">
        <v>136</v>
      </c>
      <c r="E31" s="39">
        <v>0.0722222222222221</v>
      </c>
      <c r="F31" s="39">
        <v>0.09420138888888889</v>
      </c>
      <c r="G31" s="40">
        <v>0</v>
      </c>
      <c r="H31" s="39">
        <f t="shared" si="1"/>
        <v>0.021979166666666786</v>
      </c>
      <c r="I31" s="40" t="s">
        <v>82</v>
      </c>
      <c r="J31" s="40"/>
      <c r="K31" s="58"/>
    </row>
    <row r="32" spans="1:11" ht="18" customHeight="1">
      <c r="A32" s="1">
        <v>13</v>
      </c>
      <c r="B32" s="36" t="s">
        <v>146</v>
      </c>
      <c r="C32" s="37" t="s">
        <v>39</v>
      </c>
      <c r="D32" s="38">
        <v>136</v>
      </c>
      <c r="E32" s="39">
        <v>0.0729166666666666</v>
      </c>
      <c r="F32" s="39">
        <v>0.09953703703703703</v>
      </c>
      <c r="G32" s="40">
        <v>0</v>
      </c>
      <c r="H32" s="39">
        <f t="shared" si="1"/>
        <v>0.026620370370370433</v>
      </c>
      <c r="I32" s="40" t="s">
        <v>82</v>
      </c>
      <c r="J32" s="40"/>
      <c r="K32" s="58"/>
    </row>
    <row r="33" spans="1:11" ht="18" customHeight="1" thickBot="1">
      <c r="A33" s="60">
        <v>14</v>
      </c>
      <c r="B33" s="42" t="s">
        <v>147</v>
      </c>
      <c r="C33" s="43" t="s">
        <v>39</v>
      </c>
      <c r="D33" s="44">
        <v>136</v>
      </c>
      <c r="E33" s="45">
        <v>0.0715277777777777</v>
      </c>
      <c r="F33" s="45">
        <v>0.09944444444444445</v>
      </c>
      <c r="G33" s="46">
        <v>0</v>
      </c>
      <c r="H33" s="45">
        <f t="shared" si="1"/>
        <v>0.027916666666666742</v>
      </c>
      <c r="I33" s="46" t="s">
        <v>82</v>
      </c>
      <c r="J33" s="46"/>
      <c r="K33" s="58"/>
    </row>
    <row r="34" spans="1:11" ht="18" customHeight="1">
      <c r="A34" s="61">
        <v>15</v>
      </c>
      <c r="B34" s="49" t="s">
        <v>148</v>
      </c>
      <c r="C34" s="50" t="s">
        <v>39</v>
      </c>
      <c r="D34" s="51">
        <v>145</v>
      </c>
      <c r="E34" s="52">
        <v>0.00694444444444445</v>
      </c>
      <c r="F34" s="52">
        <v>0.025231481481481483</v>
      </c>
      <c r="G34" s="91">
        <v>4</v>
      </c>
      <c r="H34" s="86">
        <f t="shared" si="1"/>
        <v>0.018287037037037032</v>
      </c>
      <c r="I34" s="53">
        <v>11</v>
      </c>
      <c r="J34" s="53"/>
      <c r="K34" s="58"/>
    </row>
    <row r="35" spans="1:11" ht="18" customHeight="1">
      <c r="A35" s="1">
        <v>16</v>
      </c>
      <c r="B35" s="36" t="s">
        <v>149</v>
      </c>
      <c r="C35" s="37" t="s">
        <v>39</v>
      </c>
      <c r="D35" s="38">
        <v>145</v>
      </c>
      <c r="E35" s="39">
        <v>0.00625</v>
      </c>
      <c r="F35" s="39">
        <v>0.02494212962962963</v>
      </c>
      <c r="G35" s="89">
        <v>4</v>
      </c>
      <c r="H35" s="87">
        <f t="shared" si="1"/>
        <v>0.018692129629629628</v>
      </c>
      <c r="I35" s="40">
        <v>12</v>
      </c>
      <c r="J35" s="39">
        <f>SUM(H34:H37)</f>
        <v>0.0724074074074074</v>
      </c>
      <c r="K35" s="58"/>
    </row>
    <row r="36" spans="1:11" ht="18" customHeight="1">
      <c r="A36" s="1">
        <v>17</v>
      </c>
      <c r="B36" s="36" t="s">
        <v>150</v>
      </c>
      <c r="C36" s="35" t="s">
        <v>38</v>
      </c>
      <c r="D36" s="38">
        <v>145</v>
      </c>
      <c r="E36" s="39">
        <v>0.005555555555555556</v>
      </c>
      <c r="F36" s="39">
        <v>0.025833333333333333</v>
      </c>
      <c r="G36" s="89">
        <v>4</v>
      </c>
      <c r="H36" s="87">
        <f t="shared" si="1"/>
        <v>0.020277777777777777</v>
      </c>
      <c r="I36" s="40">
        <v>15</v>
      </c>
      <c r="J36" s="40">
        <f>G34+G35+G36+G37</f>
        <v>15</v>
      </c>
      <c r="K36" s="58"/>
    </row>
    <row r="37" spans="1:11" ht="18" customHeight="1">
      <c r="A37" s="1">
        <v>18</v>
      </c>
      <c r="B37" s="36" t="s">
        <v>151</v>
      </c>
      <c r="C37" s="37" t="s">
        <v>38</v>
      </c>
      <c r="D37" s="38">
        <v>145</v>
      </c>
      <c r="E37" s="39">
        <v>0.00833333333333333</v>
      </c>
      <c r="F37" s="39">
        <v>0.023483796296296298</v>
      </c>
      <c r="G37" s="89">
        <v>3</v>
      </c>
      <c r="H37" s="87">
        <f t="shared" si="1"/>
        <v>0.015150462962962968</v>
      </c>
      <c r="I37" s="40">
        <v>16</v>
      </c>
      <c r="J37" s="55">
        <v>5</v>
      </c>
      <c r="K37" s="58"/>
    </row>
    <row r="38" spans="1:11" ht="18" customHeight="1">
      <c r="A38" s="1">
        <v>19</v>
      </c>
      <c r="B38" s="36" t="s">
        <v>152</v>
      </c>
      <c r="C38" s="37" t="s">
        <v>38</v>
      </c>
      <c r="D38" s="38">
        <v>145</v>
      </c>
      <c r="E38" s="39">
        <v>0.00763888888888889</v>
      </c>
      <c r="F38" s="39">
        <v>0.0234375</v>
      </c>
      <c r="G38" s="40">
        <v>3</v>
      </c>
      <c r="H38" s="39">
        <f t="shared" si="1"/>
        <v>0.01579861111111111</v>
      </c>
      <c r="I38" s="40">
        <v>17</v>
      </c>
      <c r="J38" s="40"/>
      <c r="K38" s="58"/>
    </row>
    <row r="39" spans="1:11" ht="18" customHeight="1">
      <c r="A39" s="1">
        <v>20</v>
      </c>
      <c r="B39" s="36" t="s">
        <v>153</v>
      </c>
      <c r="C39" s="37" t="s">
        <v>38</v>
      </c>
      <c r="D39" s="38">
        <v>145</v>
      </c>
      <c r="E39" s="39">
        <v>0.011111111111111112</v>
      </c>
      <c r="F39" s="39">
        <v>0.023564814814814813</v>
      </c>
      <c r="G39" s="40">
        <v>1</v>
      </c>
      <c r="H39" s="39">
        <f t="shared" si="1"/>
        <v>0.012453703703703701</v>
      </c>
      <c r="I39" s="40">
        <v>18</v>
      </c>
      <c r="J39" s="40"/>
      <c r="K39" s="58"/>
    </row>
    <row r="40" spans="1:11" ht="18" customHeight="1">
      <c r="A40" s="1">
        <v>21</v>
      </c>
      <c r="B40" s="36" t="s">
        <v>154</v>
      </c>
      <c r="C40" s="59" t="s">
        <v>38</v>
      </c>
      <c r="D40" s="38">
        <v>145</v>
      </c>
      <c r="E40" s="39">
        <v>0.00902777777777778</v>
      </c>
      <c r="F40" s="39">
        <v>0.030428240740740742</v>
      </c>
      <c r="G40" s="40">
        <v>0</v>
      </c>
      <c r="H40" s="39">
        <f t="shared" si="1"/>
        <v>0.02140046296296296</v>
      </c>
      <c r="I40" s="40" t="s">
        <v>82</v>
      </c>
      <c r="J40" s="40"/>
      <c r="K40" s="58"/>
    </row>
    <row r="41" spans="1:11" ht="18" customHeight="1" thickBot="1">
      <c r="A41" s="60">
        <v>22</v>
      </c>
      <c r="B41" s="42" t="s">
        <v>155</v>
      </c>
      <c r="C41" s="43" t="s">
        <v>38</v>
      </c>
      <c r="D41" s="44">
        <v>145</v>
      </c>
      <c r="E41" s="45">
        <v>0.00972222222222223</v>
      </c>
      <c r="F41" s="45">
        <v>0.03229166666666667</v>
      </c>
      <c r="G41" s="46">
        <v>0</v>
      </c>
      <c r="H41" s="45">
        <f t="shared" si="1"/>
        <v>0.02256944444444444</v>
      </c>
      <c r="I41" s="46" t="s">
        <v>82</v>
      </c>
      <c r="J41" s="46"/>
      <c r="K41" s="58"/>
    </row>
    <row r="42" spans="1:11" ht="18" customHeight="1">
      <c r="A42" s="1">
        <v>1</v>
      </c>
      <c r="B42" s="36" t="s">
        <v>50</v>
      </c>
      <c r="C42" s="35" t="s">
        <v>38</v>
      </c>
      <c r="D42" s="38">
        <v>128</v>
      </c>
      <c r="E42" s="39">
        <v>0.0548611111111111</v>
      </c>
      <c r="F42" s="39">
        <v>0.07118055555555557</v>
      </c>
      <c r="G42" s="89">
        <v>6</v>
      </c>
      <c r="H42" s="87">
        <f t="shared" si="1"/>
        <v>0.01631944444444447</v>
      </c>
      <c r="I42" s="40">
        <v>8</v>
      </c>
      <c r="J42" s="40"/>
      <c r="K42" s="58"/>
    </row>
    <row r="43" spans="1:11" ht="18" customHeight="1">
      <c r="A43" s="1">
        <v>2</v>
      </c>
      <c r="B43" s="36" t="s">
        <v>140</v>
      </c>
      <c r="C43" s="59" t="s">
        <v>39</v>
      </c>
      <c r="D43" s="38">
        <v>128</v>
      </c>
      <c r="E43" s="39">
        <v>0.052083333333333336</v>
      </c>
      <c r="F43" s="39">
        <v>0.07339120370370371</v>
      </c>
      <c r="G43" s="89">
        <v>0</v>
      </c>
      <c r="H43" s="87">
        <f t="shared" si="1"/>
        <v>0.021307870370370373</v>
      </c>
      <c r="I43" s="40" t="s">
        <v>82</v>
      </c>
      <c r="J43" s="39">
        <f>SUM(H42:H45)</f>
        <v>0.09052083333333337</v>
      </c>
      <c r="K43" s="58"/>
    </row>
    <row r="44" spans="1:11" ht="18" customHeight="1">
      <c r="A44" s="1">
        <v>3</v>
      </c>
      <c r="B44" s="36" t="s">
        <v>141</v>
      </c>
      <c r="C44" s="37" t="s">
        <v>38</v>
      </c>
      <c r="D44" s="38">
        <v>128</v>
      </c>
      <c r="E44" s="39">
        <v>0.0555555555555555</v>
      </c>
      <c r="F44" s="39">
        <v>0.08032407407407406</v>
      </c>
      <c r="G44" s="89">
        <v>0</v>
      </c>
      <c r="H44" s="87">
        <f t="shared" si="1"/>
        <v>0.024768518518518565</v>
      </c>
      <c r="I44" s="40" t="s">
        <v>82</v>
      </c>
      <c r="J44" s="40">
        <f>G42+G43+G44+G45</f>
        <v>6</v>
      </c>
      <c r="K44" s="58"/>
    </row>
    <row r="45" spans="1:11" ht="18" customHeight="1">
      <c r="A45" s="1">
        <v>4</v>
      </c>
      <c r="B45" s="36" t="s">
        <v>53</v>
      </c>
      <c r="C45" s="37" t="s">
        <v>38</v>
      </c>
      <c r="D45" s="38">
        <v>128</v>
      </c>
      <c r="E45" s="39">
        <v>0.0541666666666667</v>
      </c>
      <c r="F45" s="39">
        <v>0.08229166666666667</v>
      </c>
      <c r="G45" s="89">
        <v>0</v>
      </c>
      <c r="H45" s="87">
        <f t="shared" si="1"/>
        <v>0.028124999999999963</v>
      </c>
      <c r="I45" s="40" t="s">
        <v>82</v>
      </c>
      <c r="J45" s="55">
        <v>6</v>
      </c>
      <c r="K45" s="58"/>
    </row>
    <row r="46" spans="1:11" ht="18" customHeight="1">
      <c r="A46" s="1">
        <v>5</v>
      </c>
      <c r="B46" s="36" t="s">
        <v>52</v>
      </c>
      <c r="C46" s="37" t="s">
        <v>39</v>
      </c>
      <c r="D46" s="38">
        <v>128</v>
      </c>
      <c r="E46" s="39">
        <v>0.05277777777777778</v>
      </c>
      <c r="F46" s="39">
        <v>0.08252314814814815</v>
      </c>
      <c r="G46" s="40">
        <v>0</v>
      </c>
      <c r="H46" s="39">
        <f t="shared" si="1"/>
        <v>0.029745370370370373</v>
      </c>
      <c r="I46" s="40" t="s">
        <v>82</v>
      </c>
      <c r="J46" s="40"/>
      <c r="K46" s="58"/>
    </row>
    <row r="47" spans="1:11" ht="18" customHeight="1" thickBot="1">
      <c r="A47" s="60">
        <v>6</v>
      </c>
      <c r="B47" s="42" t="s">
        <v>51</v>
      </c>
      <c r="C47" s="43" t="s">
        <v>39</v>
      </c>
      <c r="D47" s="44">
        <v>128</v>
      </c>
      <c r="E47" s="45">
        <v>0.0534722222222222</v>
      </c>
      <c r="F47" s="45">
        <v>0.09837962962962964</v>
      </c>
      <c r="G47" s="46">
        <v>0</v>
      </c>
      <c r="H47" s="45">
        <f t="shared" si="1"/>
        <v>0.04490740740740744</v>
      </c>
      <c r="I47" s="46" t="s">
        <v>82</v>
      </c>
      <c r="J47" s="46"/>
      <c r="K47" s="58"/>
    </row>
    <row r="48" spans="2:11" ht="15">
      <c r="B48" s="58"/>
      <c r="C48" s="62"/>
      <c r="D48" s="58"/>
      <c r="E48" s="58"/>
      <c r="F48" s="58"/>
      <c r="G48" s="63"/>
      <c r="H48" s="64"/>
      <c r="I48" s="64"/>
      <c r="J48" s="64"/>
      <c r="K48" s="58"/>
    </row>
    <row r="49" spans="2:11" ht="15">
      <c r="B49" s="58"/>
      <c r="C49" s="62"/>
      <c r="D49" s="58"/>
      <c r="E49" s="58"/>
      <c r="F49" s="58"/>
      <c r="G49" s="63"/>
      <c r="H49" s="64"/>
      <c r="I49" s="64"/>
      <c r="J49" s="64"/>
      <c r="K49" s="58"/>
    </row>
    <row r="50" spans="2:11" ht="15">
      <c r="B50" s="58"/>
      <c r="C50" s="62"/>
      <c r="D50" s="58"/>
      <c r="E50" s="58"/>
      <c r="F50" s="58"/>
      <c r="G50" s="63"/>
      <c r="H50" s="64"/>
      <c r="I50" s="64"/>
      <c r="J50" s="64"/>
      <c r="K50" s="58"/>
    </row>
    <row r="51" spans="2:11" ht="15">
      <c r="B51" s="58"/>
      <c r="C51" s="62"/>
      <c r="D51" s="58"/>
      <c r="E51" s="58"/>
      <c r="F51" s="58"/>
      <c r="G51" s="63"/>
      <c r="H51" s="64"/>
      <c r="I51" s="64"/>
      <c r="J51" s="64"/>
      <c r="K51" s="58"/>
    </row>
    <row r="52" spans="2:11" ht="15">
      <c r="B52" s="58"/>
      <c r="C52" s="62"/>
      <c r="D52" s="58"/>
      <c r="E52" s="58"/>
      <c r="F52" s="58"/>
      <c r="G52" s="63"/>
      <c r="H52" s="64"/>
      <c r="I52" s="64"/>
      <c r="J52" s="64"/>
      <c r="K52" s="58"/>
    </row>
    <row r="53" spans="2:11" ht="15">
      <c r="B53" s="58"/>
      <c r="C53" s="62"/>
      <c r="D53" s="58"/>
      <c r="E53" s="58"/>
      <c r="F53" s="58"/>
      <c r="G53" s="63"/>
      <c r="H53" s="64"/>
      <c r="I53" s="64"/>
      <c r="J53" s="64"/>
      <c r="K53" s="58"/>
    </row>
    <row r="54" spans="2:11" ht="15">
      <c r="B54" s="58"/>
      <c r="C54" s="62"/>
      <c r="D54" s="58"/>
      <c r="E54" s="58"/>
      <c r="F54" s="58"/>
      <c r="G54" s="63"/>
      <c r="H54" s="64"/>
      <c r="I54" s="64"/>
      <c r="J54" s="64"/>
      <c r="K54" s="58"/>
    </row>
    <row r="55" spans="2:11" ht="15">
      <c r="B55" s="58"/>
      <c r="C55" s="62"/>
      <c r="D55" s="58"/>
      <c r="E55" s="58"/>
      <c r="F55" s="58"/>
      <c r="G55" s="63"/>
      <c r="H55" s="64"/>
      <c r="I55" s="64"/>
      <c r="J55" s="64"/>
      <c r="K55" s="58"/>
    </row>
    <row r="56" spans="2:11" ht="15">
      <c r="B56" s="58"/>
      <c r="C56" s="62"/>
      <c r="D56" s="58"/>
      <c r="E56" s="58"/>
      <c r="F56" s="58"/>
      <c r="G56" s="63"/>
      <c r="H56" s="64"/>
      <c r="I56" s="64"/>
      <c r="J56" s="64"/>
      <c r="K56" s="58"/>
    </row>
    <row r="57" spans="2:11" ht="15">
      <c r="B57" s="58"/>
      <c r="C57" s="62"/>
      <c r="D57" s="58"/>
      <c r="E57" s="58"/>
      <c r="F57" s="58"/>
      <c r="G57" s="63"/>
      <c r="H57" s="64"/>
      <c r="I57" s="64"/>
      <c r="J57" s="64"/>
      <c r="K57" s="58"/>
    </row>
    <row r="58" spans="2:11" ht="15">
      <c r="B58" s="58"/>
      <c r="C58" s="62"/>
      <c r="D58" s="58"/>
      <c r="E58" s="58"/>
      <c r="F58" s="58"/>
      <c r="G58" s="63"/>
      <c r="H58" s="64"/>
      <c r="I58" s="64"/>
      <c r="J58" s="64"/>
      <c r="K58" s="58"/>
    </row>
    <row r="59" spans="2:11" ht="15">
      <c r="B59" s="58"/>
      <c r="C59" s="62"/>
      <c r="D59" s="58"/>
      <c r="E59" s="58"/>
      <c r="F59" s="58"/>
      <c r="G59" s="63"/>
      <c r="H59" s="64"/>
      <c r="I59" s="64"/>
      <c r="J59" s="64"/>
      <c r="K59" s="58"/>
    </row>
    <row r="60" spans="2:11" ht="15">
      <c r="B60" s="58"/>
      <c r="C60" s="62"/>
      <c r="D60" s="58"/>
      <c r="E60" s="58"/>
      <c r="F60" s="58"/>
      <c r="G60" s="63"/>
      <c r="H60" s="64"/>
      <c r="I60" s="64"/>
      <c r="J60" s="64"/>
      <c r="K60" s="58"/>
    </row>
    <row r="61" spans="2:11" ht="15">
      <c r="B61" s="58"/>
      <c r="C61" s="62"/>
      <c r="D61" s="58"/>
      <c r="E61" s="58"/>
      <c r="F61" s="58"/>
      <c r="G61" s="63"/>
      <c r="H61" s="64"/>
      <c r="I61" s="64"/>
      <c r="J61" s="64"/>
      <c r="K61" s="58"/>
    </row>
    <row r="62" spans="2:11" ht="15">
      <c r="B62" s="58"/>
      <c r="C62" s="62"/>
      <c r="D62" s="58"/>
      <c r="E62" s="58"/>
      <c r="F62" s="58"/>
      <c r="G62" s="63"/>
      <c r="H62" s="64"/>
      <c r="I62" s="64"/>
      <c r="J62" s="64"/>
      <c r="K62" s="58"/>
    </row>
    <row r="63" spans="2:11" ht="15">
      <c r="B63" s="58"/>
      <c r="C63" s="62"/>
      <c r="D63" s="58"/>
      <c r="E63" s="58"/>
      <c r="F63" s="58"/>
      <c r="G63" s="63"/>
      <c r="H63" s="64"/>
      <c r="I63" s="64"/>
      <c r="J63" s="64"/>
      <c r="K63" s="58"/>
    </row>
    <row r="64" spans="2:11" ht="15">
      <c r="B64" s="58"/>
      <c r="C64" s="62"/>
      <c r="D64" s="58"/>
      <c r="E64" s="58"/>
      <c r="F64" s="58"/>
      <c r="G64" s="63"/>
      <c r="H64" s="64"/>
      <c r="I64" s="64"/>
      <c r="J64" s="64"/>
      <c r="K64" s="58"/>
    </row>
    <row r="65" spans="2:11" ht="15">
      <c r="B65" s="58"/>
      <c r="C65" s="62"/>
      <c r="D65" s="58"/>
      <c r="E65" s="58"/>
      <c r="F65" s="58"/>
      <c r="G65" s="63"/>
      <c r="H65" s="64"/>
      <c r="I65" s="64"/>
      <c r="J65" s="64"/>
      <c r="K65" s="58"/>
    </row>
    <row r="66" spans="2:11" ht="15">
      <c r="B66" s="58"/>
      <c r="C66" s="62"/>
      <c r="D66" s="58"/>
      <c r="E66" s="58"/>
      <c r="F66" s="58"/>
      <c r="G66" s="63"/>
      <c r="H66" s="64"/>
      <c r="I66" s="64"/>
      <c r="J66" s="64"/>
      <c r="K66" s="58"/>
    </row>
    <row r="67" spans="2:11" ht="15">
      <c r="B67" s="58"/>
      <c r="C67" s="62"/>
      <c r="D67" s="58"/>
      <c r="E67" s="58"/>
      <c r="F67" s="58"/>
      <c r="G67" s="63"/>
      <c r="H67" s="64"/>
      <c r="I67" s="64"/>
      <c r="J67" s="64"/>
      <c r="K67" s="58"/>
    </row>
    <row r="68" spans="2:11" ht="15">
      <c r="B68" s="58"/>
      <c r="C68" s="62"/>
      <c r="D68" s="58"/>
      <c r="E68" s="58"/>
      <c r="F68" s="58"/>
      <c r="G68" s="63"/>
      <c r="H68" s="64"/>
      <c r="I68" s="64"/>
      <c r="J68" s="64"/>
      <c r="K68" s="58"/>
    </row>
    <row r="69" spans="2:11" ht="15">
      <c r="B69" s="58"/>
      <c r="C69" s="62"/>
      <c r="D69" s="58"/>
      <c r="E69" s="58"/>
      <c r="F69" s="58"/>
      <c r="G69" s="63"/>
      <c r="H69" s="64"/>
      <c r="I69" s="64"/>
      <c r="J69" s="64"/>
      <c r="K69" s="58"/>
    </row>
    <row r="70" spans="2:11" ht="15">
      <c r="B70" s="58"/>
      <c r="C70" s="62"/>
      <c r="D70" s="58"/>
      <c r="E70" s="58"/>
      <c r="F70" s="58"/>
      <c r="G70" s="63"/>
      <c r="H70" s="64"/>
      <c r="I70" s="64"/>
      <c r="J70" s="64"/>
      <c r="K70" s="58"/>
    </row>
    <row r="71" spans="2:11" ht="15">
      <c r="B71" s="58"/>
      <c r="C71" s="62"/>
      <c r="D71" s="58"/>
      <c r="E71" s="58"/>
      <c r="F71" s="58"/>
      <c r="G71" s="63"/>
      <c r="H71" s="64"/>
      <c r="I71" s="64"/>
      <c r="J71" s="64"/>
      <c r="K71" s="58"/>
    </row>
    <row r="72" spans="2:11" ht="15">
      <c r="B72" s="58"/>
      <c r="C72" s="62"/>
      <c r="D72" s="58"/>
      <c r="E72" s="58"/>
      <c r="F72" s="58"/>
      <c r="G72" s="63"/>
      <c r="H72" s="64"/>
      <c r="I72" s="64"/>
      <c r="J72" s="64"/>
      <c r="K72" s="58"/>
    </row>
    <row r="73" spans="2:11" ht="15">
      <c r="B73" s="58"/>
      <c r="C73" s="62"/>
      <c r="D73" s="58"/>
      <c r="E73" s="58"/>
      <c r="F73" s="58"/>
      <c r="G73" s="63"/>
      <c r="H73" s="64"/>
      <c r="I73" s="64"/>
      <c r="J73" s="64"/>
      <c r="K73" s="58"/>
    </row>
    <row r="74" spans="2:11" ht="15">
      <c r="B74" s="58"/>
      <c r="C74" s="62"/>
      <c r="D74" s="58"/>
      <c r="E74" s="58"/>
      <c r="F74" s="58"/>
      <c r="G74" s="63"/>
      <c r="H74" s="64"/>
      <c r="I74" s="64"/>
      <c r="J74" s="64"/>
      <c r="K74" s="58"/>
    </row>
    <row r="75" spans="2:11" ht="15">
      <c r="B75" s="58"/>
      <c r="C75" s="62"/>
      <c r="D75" s="58"/>
      <c r="E75" s="58"/>
      <c r="F75" s="58"/>
      <c r="G75" s="63"/>
      <c r="H75" s="64"/>
      <c r="I75" s="64"/>
      <c r="J75" s="64"/>
      <c r="K75" s="58"/>
    </row>
    <row r="76" spans="2:11" ht="15">
      <c r="B76" s="58"/>
      <c r="C76" s="62"/>
      <c r="D76" s="58"/>
      <c r="E76" s="58"/>
      <c r="F76" s="58"/>
      <c r="G76" s="63"/>
      <c r="H76" s="64"/>
      <c r="I76" s="64"/>
      <c r="J76" s="64"/>
      <c r="K76" s="58"/>
    </row>
    <row r="77" spans="2:11" ht="15">
      <c r="B77" s="58"/>
      <c r="C77" s="62"/>
      <c r="D77" s="58"/>
      <c r="E77" s="58"/>
      <c r="F77" s="58"/>
      <c r="G77" s="63"/>
      <c r="H77" s="64"/>
      <c r="I77" s="64"/>
      <c r="J77" s="64"/>
      <c r="K77" s="58"/>
    </row>
    <row r="78" spans="2:11" ht="15">
      <c r="B78" s="58"/>
      <c r="C78" s="62"/>
      <c r="D78" s="58"/>
      <c r="E78" s="58"/>
      <c r="F78" s="58"/>
      <c r="G78" s="63"/>
      <c r="H78" s="64"/>
      <c r="I78" s="64"/>
      <c r="J78" s="64"/>
      <c r="K78" s="58"/>
    </row>
    <row r="79" spans="2:11" ht="15">
      <c r="B79" s="58"/>
      <c r="C79" s="62"/>
      <c r="D79" s="58"/>
      <c r="E79" s="58"/>
      <c r="F79" s="58"/>
      <c r="G79" s="63"/>
      <c r="H79" s="64"/>
      <c r="I79" s="64"/>
      <c r="J79" s="64"/>
      <c r="K79" s="58"/>
    </row>
    <row r="80" spans="2:11" ht="15">
      <c r="B80" s="58"/>
      <c r="C80" s="62"/>
      <c r="D80" s="58"/>
      <c r="E80" s="58"/>
      <c r="F80" s="58"/>
      <c r="G80" s="63"/>
      <c r="H80" s="64"/>
      <c r="I80" s="64"/>
      <c r="J80" s="64"/>
      <c r="K80" s="58"/>
    </row>
    <row r="81" spans="2:11" ht="15">
      <c r="B81" s="58"/>
      <c r="C81" s="62"/>
      <c r="D81" s="58"/>
      <c r="E81" s="58"/>
      <c r="F81" s="58"/>
      <c r="G81" s="63"/>
      <c r="H81" s="64"/>
      <c r="I81" s="64"/>
      <c r="J81" s="64"/>
      <c r="K81" s="58"/>
    </row>
    <row r="82" spans="2:11" ht="15">
      <c r="B82" s="58"/>
      <c r="C82" s="62"/>
      <c r="D82" s="58"/>
      <c r="E82" s="58"/>
      <c r="F82" s="58"/>
      <c r="G82" s="63"/>
      <c r="H82" s="64"/>
      <c r="I82" s="64"/>
      <c r="J82" s="64"/>
      <c r="K82" s="58"/>
    </row>
    <row r="83" spans="2:11" ht="15">
      <c r="B83" s="58"/>
      <c r="C83" s="62"/>
      <c r="D83" s="58"/>
      <c r="E83" s="58"/>
      <c r="F83" s="58"/>
      <c r="G83" s="63"/>
      <c r="H83" s="64"/>
      <c r="I83" s="64"/>
      <c r="J83" s="64"/>
      <c r="K83" s="58"/>
    </row>
    <row r="84" spans="2:11" ht="15">
      <c r="B84" s="58"/>
      <c r="C84" s="62"/>
      <c r="D84" s="58"/>
      <c r="E84" s="58"/>
      <c r="F84" s="58"/>
      <c r="G84" s="63"/>
      <c r="H84" s="64"/>
      <c r="I84" s="64"/>
      <c r="J84" s="64"/>
      <c r="K84" s="58"/>
    </row>
    <row r="85" spans="2:11" ht="15">
      <c r="B85" s="58"/>
      <c r="C85" s="62"/>
      <c r="D85" s="58"/>
      <c r="E85" s="58"/>
      <c r="F85" s="58"/>
      <c r="G85" s="63"/>
      <c r="H85" s="64"/>
      <c r="I85" s="64"/>
      <c r="J85" s="64"/>
      <c r="K85" s="58"/>
    </row>
    <row r="86" spans="2:11" ht="15">
      <c r="B86" s="58"/>
      <c r="C86" s="62"/>
      <c r="D86" s="58"/>
      <c r="E86" s="58"/>
      <c r="F86" s="58"/>
      <c r="G86" s="63"/>
      <c r="H86" s="64"/>
      <c r="I86" s="64"/>
      <c r="J86" s="64"/>
      <c r="K86" s="58"/>
    </row>
    <row r="87" spans="2:11" ht="15">
      <c r="B87" s="58"/>
      <c r="C87" s="62"/>
      <c r="D87" s="58"/>
      <c r="E87" s="58"/>
      <c r="F87" s="58"/>
      <c r="G87" s="63"/>
      <c r="H87" s="64"/>
      <c r="I87" s="64"/>
      <c r="J87" s="64"/>
      <c r="K87" s="58"/>
    </row>
    <row r="88" spans="2:11" ht="15">
      <c r="B88" s="58"/>
      <c r="C88" s="62"/>
      <c r="D88" s="58"/>
      <c r="E88" s="58"/>
      <c r="F88" s="58"/>
      <c r="G88" s="63"/>
      <c r="H88" s="64"/>
      <c r="I88" s="64"/>
      <c r="J88" s="64"/>
      <c r="K88" s="58"/>
    </row>
    <row r="89" spans="2:11" ht="15">
      <c r="B89" s="58"/>
      <c r="C89" s="62"/>
      <c r="D89" s="58"/>
      <c r="E89" s="58"/>
      <c r="F89" s="58"/>
      <c r="G89" s="63"/>
      <c r="H89" s="64"/>
      <c r="I89" s="64"/>
      <c r="J89" s="64"/>
      <c r="K89" s="58"/>
    </row>
    <row r="90" spans="2:11" ht="15">
      <c r="B90" s="58"/>
      <c r="C90" s="62"/>
      <c r="D90" s="58"/>
      <c r="E90" s="58"/>
      <c r="F90" s="58"/>
      <c r="G90" s="63"/>
      <c r="H90" s="64"/>
      <c r="I90" s="64"/>
      <c r="J90" s="64"/>
      <c r="K90" s="58"/>
    </row>
    <row r="91" spans="2:11" ht="15">
      <c r="B91" s="58"/>
      <c r="C91" s="62"/>
      <c r="D91" s="58"/>
      <c r="E91" s="58"/>
      <c r="F91" s="58"/>
      <c r="G91" s="63"/>
      <c r="H91" s="64"/>
      <c r="I91" s="64"/>
      <c r="J91" s="64"/>
      <c r="K91" s="58"/>
    </row>
    <row r="92" spans="2:11" ht="15">
      <c r="B92" s="58"/>
      <c r="C92" s="62"/>
      <c r="D92" s="58"/>
      <c r="E92" s="58"/>
      <c r="F92" s="58"/>
      <c r="G92" s="63"/>
      <c r="H92" s="64"/>
      <c r="I92" s="64"/>
      <c r="J92" s="64"/>
      <c r="K92" s="58"/>
    </row>
    <row r="93" spans="2:11" ht="15">
      <c r="B93" s="58"/>
      <c r="C93" s="62"/>
      <c r="D93" s="58"/>
      <c r="E93" s="58"/>
      <c r="F93" s="58"/>
      <c r="G93" s="63"/>
      <c r="H93" s="64"/>
      <c r="I93" s="64"/>
      <c r="J93" s="64"/>
      <c r="K93" s="58"/>
    </row>
    <row r="94" spans="2:11" ht="15">
      <c r="B94" s="58"/>
      <c r="C94" s="62"/>
      <c r="D94" s="58"/>
      <c r="E94" s="58"/>
      <c r="F94" s="58"/>
      <c r="G94" s="63"/>
      <c r="H94" s="64"/>
      <c r="I94" s="64"/>
      <c r="J94" s="64"/>
      <c r="K94" s="58"/>
    </row>
    <row r="95" spans="2:11" ht="15">
      <c r="B95" s="58"/>
      <c r="C95" s="62"/>
      <c r="D95" s="58"/>
      <c r="E95" s="58"/>
      <c r="F95" s="58"/>
      <c r="G95" s="63"/>
      <c r="H95" s="64"/>
      <c r="I95" s="64"/>
      <c r="J95" s="64"/>
      <c r="K95" s="58"/>
    </row>
    <row r="96" spans="2:11" ht="15">
      <c r="B96" s="58"/>
      <c r="C96" s="62"/>
      <c r="D96" s="58"/>
      <c r="E96" s="58"/>
      <c r="F96" s="58"/>
      <c r="G96" s="63"/>
      <c r="H96" s="64"/>
      <c r="I96" s="64"/>
      <c r="J96" s="64"/>
      <c r="K96" s="58"/>
    </row>
    <row r="97" spans="2:11" ht="15">
      <c r="B97" s="58"/>
      <c r="C97" s="62"/>
      <c r="D97" s="58"/>
      <c r="E97" s="58"/>
      <c r="F97" s="58"/>
      <c r="G97" s="63"/>
      <c r="H97" s="64"/>
      <c r="I97" s="64"/>
      <c r="J97" s="64"/>
      <c r="K97" s="58"/>
    </row>
    <row r="98" spans="2:11" ht="15">
      <c r="B98" s="58"/>
      <c r="C98" s="62"/>
      <c r="D98" s="58"/>
      <c r="E98" s="58"/>
      <c r="F98" s="58"/>
      <c r="G98" s="63"/>
      <c r="H98" s="64"/>
      <c r="I98" s="64"/>
      <c r="J98" s="64"/>
      <c r="K98" s="58"/>
    </row>
    <row r="99" spans="2:11" ht="15">
      <c r="B99" s="58"/>
      <c r="C99" s="62"/>
      <c r="D99" s="58"/>
      <c r="E99" s="58"/>
      <c r="F99" s="58"/>
      <c r="G99" s="63"/>
      <c r="H99" s="64"/>
      <c r="I99" s="64"/>
      <c r="J99" s="64"/>
      <c r="K99" s="58"/>
    </row>
    <row r="100" spans="2:11" ht="15">
      <c r="B100" s="58"/>
      <c r="C100" s="62"/>
      <c r="D100" s="58"/>
      <c r="E100" s="58"/>
      <c r="F100" s="58"/>
      <c r="G100" s="63"/>
      <c r="H100" s="64"/>
      <c r="I100" s="64"/>
      <c r="J100" s="64"/>
      <c r="K100" s="58"/>
    </row>
    <row r="101" spans="2:11" ht="15">
      <c r="B101" s="58"/>
      <c r="C101" s="62"/>
      <c r="D101" s="58"/>
      <c r="E101" s="58"/>
      <c r="F101" s="58"/>
      <c r="G101" s="63"/>
      <c r="H101" s="64"/>
      <c r="I101" s="64"/>
      <c r="J101" s="64"/>
      <c r="K101" s="58"/>
    </row>
    <row r="102" spans="2:11" ht="15">
      <c r="B102" s="58"/>
      <c r="C102" s="62"/>
      <c r="D102" s="58"/>
      <c r="E102" s="58"/>
      <c r="F102" s="58"/>
      <c r="G102" s="63"/>
      <c r="H102" s="64"/>
      <c r="I102" s="64"/>
      <c r="J102" s="64"/>
      <c r="K102" s="58"/>
    </row>
    <row r="103" spans="2:11" ht="15">
      <c r="B103" s="58"/>
      <c r="C103" s="62"/>
      <c r="D103" s="58"/>
      <c r="E103" s="58"/>
      <c r="F103" s="58"/>
      <c r="G103" s="63"/>
      <c r="H103" s="64"/>
      <c r="I103" s="64"/>
      <c r="J103" s="64"/>
      <c r="K103" s="58"/>
    </row>
    <row r="104" spans="2:11" ht="15">
      <c r="B104" s="58"/>
      <c r="C104" s="62"/>
      <c r="D104" s="58"/>
      <c r="E104" s="58"/>
      <c r="F104" s="58"/>
      <c r="G104" s="63"/>
      <c r="H104" s="64"/>
      <c r="I104" s="64"/>
      <c r="J104" s="64"/>
      <c r="K104" s="58"/>
    </row>
    <row r="105" spans="2:11" ht="15">
      <c r="B105" s="58"/>
      <c r="C105" s="62"/>
      <c r="D105" s="58"/>
      <c r="E105" s="58"/>
      <c r="F105" s="58"/>
      <c r="G105" s="63"/>
      <c r="H105" s="64"/>
      <c r="I105" s="64"/>
      <c r="J105" s="64"/>
      <c r="K105" s="58"/>
    </row>
    <row r="106" spans="2:11" ht="15">
      <c r="B106" s="58"/>
      <c r="C106" s="62"/>
      <c r="D106" s="58"/>
      <c r="E106" s="58"/>
      <c r="F106" s="58"/>
      <c r="G106" s="63"/>
      <c r="H106" s="64"/>
      <c r="I106" s="64"/>
      <c r="J106" s="64"/>
      <c r="K106" s="58"/>
    </row>
    <row r="107" spans="2:11" ht="15">
      <c r="B107" s="58"/>
      <c r="C107" s="62"/>
      <c r="D107" s="58"/>
      <c r="E107" s="58"/>
      <c r="F107" s="58"/>
      <c r="G107" s="63"/>
      <c r="H107" s="64"/>
      <c r="I107" s="64"/>
      <c r="J107" s="64"/>
      <c r="K107" s="58"/>
    </row>
    <row r="108" spans="2:11" ht="15">
      <c r="B108" s="58"/>
      <c r="C108" s="62"/>
      <c r="D108" s="58"/>
      <c r="E108" s="58"/>
      <c r="F108" s="58"/>
      <c r="G108" s="63"/>
      <c r="H108" s="64"/>
      <c r="I108" s="64"/>
      <c r="J108" s="64"/>
      <c r="K108" s="58"/>
    </row>
    <row r="109" spans="2:11" ht="15">
      <c r="B109" s="58"/>
      <c r="C109" s="62"/>
      <c r="D109" s="58"/>
      <c r="E109" s="58"/>
      <c r="F109" s="58"/>
      <c r="G109" s="63"/>
      <c r="H109" s="64"/>
      <c r="I109" s="64"/>
      <c r="J109" s="64"/>
      <c r="K109" s="58"/>
    </row>
    <row r="110" spans="2:11" ht="15">
      <c r="B110" s="58"/>
      <c r="C110" s="62"/>
      <c r="D110" s="58"/>
      <c r="E110" s="58"/>
      <c r="F110" s="58"/>
      <c r="G110" s="63"/>
      <c r="H110" s="64"/>
      <c r="I110" s="64"/>
      <c r="J110" s="64"/>
      <c r="K110" s="58"/>
    </row>
    <row r="111" spans="2:11" ht="15">
      <c r="B111" s="58"/>
      <c r="C111" s="62"/>
      <c r="D111" s="58"/>
      <c r="E111" s="58"/>
      <c r="F111" s="58"/>
      <c r="G111" s="63"/>
      <c r="H111" s="64"/>
      <c r="I111" s="64"/>
      <c r="J111" s="64"/>
      <c r="K111" s="58"/>
    </row>
    <row r="112" spans="2:11" ht="15">
      <c r="B112" s="58"/>
      <c r="C112" s="62"/>
      <c r="D112" s="58"/>
      <c r="E112" s="58"/>
      <c r="F112" s="58"/>
      <c r="G112" s="63"/>
      <c r="H112" s="64"/>
      <c r="I112" s="64"/>
      <c r="J112" s="64"/>
      <c r="K112" s="58"/>
    </row>
    <row r="113" spans="2:11" ht="15">
      <c r="B113" s="58"/>
      <c r="C113" s="62"/>
      <c r="D113" s="58"/>
      <c r="E113" s="58"/>
      <c r="F113" s="58"/>
      <c r="G113" s="63"/>
      <c r="H113" s="64"/>
      <c r="I113" s="64"/>
      <c r="J113" s="64"/>
      <c r="K113" s="58"/>
    </row>
    <row r="114" spans="2:11" ht="15">
      <c r="B114" s="58"/>
      <c r="C114" s="62"/>
      <c r="D114" s="58"/>
      <c r="E114" s="58"/>
      <c r="F114" s="58"/>
      <c r="G114" s="63"/>
      <c r="H114" s="64"/>
      <c r="I114" s="64"/>
      <c r="J114" s="64"/>
      <c r="K114" s="58"/>
    </row>
    <row r="115" spans="2:11" ht="15">
      <c r="B115" s="58"/>
      <c r="C115" s="62"/>
      <c r="D115" s="58"/>
      <c r="E115" s="58"/>
      <c r="F115" s="58"/>
      <c r="G115" s="63"/>
      <c r="H115" s="64"/>
      <c r="I115" s="64"/>
      <c r="J115" s="64"/>
      <c r="K115" s="58"/>
    </row>
    <row r="116" spans="2:11" ht="15">
      <c r="B116" s="58"/>
      <c r="C116" s="62"/>
      <c r="D116" s="58"/>
      <c r="E116" s="58"/>
      <c r="F116" s="58"/>
      <c r="G116" s="63"/>
      <c r="H116" s="64"/>
      <c r="I116" s="64"/>
      <c r="J116" s="64"/>
      <c r="K116" s="58"/>
    </row>
    <row r="117" spans="2:11" ht="15">
      <c r="B117" s="58"/>
      <c r="C117" s="62"/>
      <c r="D117" s="58"/>
      <c r="E117" s="58"/>
      <c r="F117" s="58"/>
      <c r="G117" s="63"/>
      <c r="H117" s="64"/>
      <c r="I117" s="64"/>
      <c r="J117" s="64"/>
      <c r="K117" s="58"/>
    </row>
    <row r="118" spans="2:11" ht="15">
      <c r="B118" s="58"/>
      <c r="C118" s="62"/>
      <c r="D118" s="58"/>
      <c r="E118" s="58"/>
      <c r="F118" s="58"/>
      <c r="G118" s="63"/>
      <c r="H118" s="64"/>
      <c r="I118" s="64"/>
      <c r="J118" s="64"/>
      <c r="K118" s="58"/>
    </row>
    <row r="119" spans="2:11" ht="15">
      <c r="B119" s="58"/>
      <c r="C119" s="62"/>
      <c r="D119" s="58"/>
      <c r="E119" s="58"/>
      <c r="F119" s="58"/>
      <c r="G119" s="63"/>
      <c r="H119" s="64"/>
      <c r="I119" s="64"/>
      <c r="J119" s="64"/>
      <c r="K119" s="58"/>
    </row>
    <row r="120" spans="2:11" ht="15">
      <c r="B120" s="58"/>
      <c r="C120" s="62"/>
      <c r="D120" s="58"/>
      <c r="E120" s="58"/>
      <c r="F120" s="58"/>
      <c r="G120" s="63"/>
      <c r="H120" s="64"/>
      <c r="I120" s="64"/>
      <c r="J120" s="64"/>
      <c r="K120" s="58"/>
    </row>
    <row r="121" spans="2:11" ht="15">
      <c r="B121" s="58"/>
      <c r="C121" s="62"/>
      <c r="D121" s="58"/>
      <c r="E121" s="58"/>
      <c r="F121" s="58"/>
      <c r="G121" s="63"/>
      <c r="H121" s="64"/>
      <c r="I121" s="64"/>
      <c r="J121" s="64"/>
      <c r="K121" s="58"/>
    </row>
    <row r="122" spans="2:11" ht="15">
      <c r="B122" s="58"/>
      <c r="C122" s="62"/>
      <c r="D122" s="58"/>
      <c r="E122" s="58"/>
      <c r="F122" s="58"/>
      <c r="G122" s="63"/>
      <c r="H122" s="64"/>
      <c r="I122" s="64"/>
      <c r="J122" s="64"/>
      <c r="K122" s="58"/>
    </row>
    <row r="123" spans="2:11" ht="15">
      <c r="B123" s="58"/>
      <c r="C123" s="62"/>
      <c r="D123" s="58"/>
      <c r="E123" s="58"/>
      <c r="F123" s="58"/>
      <c r="G123" s="63"/>
      <c r="H123" s="64"/>
      <c r="I123" s="64"/>
      <c r="J123" s="64"/>
      <c r="K123" s="58"/>
    </row>
    <row r="124" spans="2:11" ht="15">
      <c r="B124" s="58"/>
      <c r="C124" s="62"/>
      <c r="D124" s="58"/>
      <c r="E124" s="58"/>
      <c r="F124" s="58"/>
      <c r="G124" s="63"/>
      <c r="H124" s="64"/>
      <c r="I124" s="64"/>
      <c r="J124" s="64"/>
      <c r="K124" s="58"/>
    </row>
    <row r="125" spans="2:11" ht="15">
      <c r="B125" s="58"/>
      <c r="C125" s="62"/>
      <c r="D125" s="58"/>
      <c r="E125" s="58"/>
      <c r="F125" s="58"/>
      <c r="G125" s="63"/>
      <c r="H125" s="64"/>
      <c r="I125" s="64"/>
      <c r="J125" s="64"/>
      <c r="K125" s="58"/>
    </row>
    <row r="126" spans="2:11" ht="15">
      <c r="B126" s="58"/>
      <c r="C126" s="62"/>
      <c r="D126" s="58"/>
      <c r="E126" s="58"/>
      <c r="F126" s="58"/>
      <c r="G126" s="63"/>
      <c r="H126" s="64"/>
      <c r="I126" s="64"/>
      <c r="J126" s="64"/>
      <c r="K126" s="58"/>
    </row>
    <row r="127" spans="2:11" ht="15">
      <c r="B127" s="58"/>
      <c r="C127" s="62"/>
      <c r="D127" s="58"/>
      <c r="E127" s="58"/>
      <c r="F127" s="58"/>
      <c r="G127" s="63"/>
      <c r="H127" s="64"/>
      <c r="I127" s="64"/>
      <c r="J127" s="64"/>
      <c r="K127" s="58"/>
    </row>
    <row r="128" spans="2:11" ht="15">
      <c r="B128" s="58"/>
      <c r="C128" s="62"/>
      <c r="D128" s="58"/>
      <c r="E128" s="58"/>
      <c r="F128" s="58"/>
      <c r="G128" s="63"/>
      <c r="H128" s="64"/>
      <c r="I128" s="64"/>
      <c r="J128" s="64"/>
      <c r="K128" s="58"/>
    </row>
    <row r="129" spans="2:11" ht="15">
      <c r="B129" s="58"/>
      <c r="C129" s="62"/>
      <c r="D129" s="58"/>
      <c r="E129" s="58"/>
      <c r="F129" s="58"/>
      <c r="G129" s="63"/>
      <c r="H129" s="64"/>
      <c r="I129" s="64"/>
      <c r="J129" s="64"/>
      <c r="K129" s="58"/>
    </row>
    <row r="130" spans="2:11" ht="15">
      <c r="B130" s="58"/>
      <c r="C130" s="62"/>
      <c r="D130" s="58"/>
      <c r="E130" s="58"/>
      <c r="F130" s="58"/>
      <c r="G130" s="63"/>
      <c r="H130" s="64"/>
      <c r="I130" s="64"/>
      <c r="J130" s="64"/>
      <c r="K130" s="58"/>
    </row>
    <row r="131" spans="2:11" ht="15">
      <c r="B131" s="58"/>
      <c r="C131" s="62"/>
      <c r="D131" s="58"/>
      <c r="E131" s="58"/>
      <c r="F131" s="58"/>
      <c r="G131" s="63"/>
      <c r="H131" s="64"/>
      <c r="I131" s="64"/>
      <c r="J131" s="64"/>
      <c r="K131" s="58"/>
    </row>
    <row r="132" spans="2:11" ht="15">
      <c r="B132" s="58"/>
      <c r="C132" s="62"/>
      <c r="D132" s="58"/>
      <c r="E132" s="58"/>
      <c r="F132" s="58"/>
      <c r="G132" s="63"/>
      <c r="H132" s="64"/>
      <c r="I132" s="64"/>
      <c r="J132" s="64"/>
      <c r="K132" s="58"/>
    </row>
    <row r="133" spans="2:11" ht="15">
      <c r="B133" s="58"/>
      <c r="C133" s="62"/>
      <c r="D133" s="58"/>
      <c r="E133" s="58"/>
      <c r="F133" s="58"/>
      <c r="G133" s="63"/>
      <c r="H133" s="64"/>
      <c r="I133" s="64"/>
      <c r="J133" s="64"/>
      <c r="K133" s="58"/>
    </row>
    <row r="134" spans="2:11" ht="15">
      <c r="B134" s="58"/>
      <c r="C134" s="62"/>
      <c r="D134" s="58"/>
      <c r="E134" s="58"/>
      <c r="F134" s="58"/>
      <c r="G134" s="63"/>
      <c r="H134" s="64"/>
      <c r="I134" s="64"/>
      <c r="J134" s="64"/>
      <c r="K134" s="58"/>
    </row>
    <row r="135" spans="2:11" ht="15">
      <c r="B135" s="58"/>
      <c r="C135" s="62"/>
      <c r="D135" s="58"/>
      <c r="E135" s="58"/>
      <c r="F135" s="58"/>
      <c r="G135" s="63"/>
      <c r="H135" s="64"/>
      <c r="I135" s="64"/>
      <c r="J135" s="64"/>
      <c r="K135" s="58"/>
    </row>
    <row r="136" spans="2:11" ht="15">
      <c r="B136" s="58"/>
      <c r="C136" s="62"/>
      <c r="D136" s="58"/>
      <c r="E136" s="58"/>
      <c r="F136" s="58"/>
      <c r="G136" s="63"/>
      <c r="H136" s="64"/>
      <c r="I136" s="64"/>
      <c r="J136" s="64"/>
      <c r="K136" s="58"/>
    </row>
    <row r="137" spans="2:11" ht="15">
      <c r="B137" s="58"/>
      <c r="C137" s="62"/>
      <c r="D137" s="58"/>
      <c r="E137" s="58"/>
      <c r="F137" s="58"/>
      <c r="G137" s="63"/>
      <c r="H137" s="64"/>
      <c r="I137" s="64"/>
      <c r="J137" s="64"/>
      <c r="K137" s="58"/>
    </row>
    <row r="138" spans="2:11" ht="15">
      <c r="B138" s="58"/>
      <c r="C138" s="62"/>
      <c r="D138" s="58"/>
      <c r="E138" s="58"/>
      <c r="F138" s="58"/>
      <c r="G138" s="63"/>
      <c r="H138" s="64"/>
      <c r="I138" s="64"/>
      <c r="J138" s="64"/>
      <c r="K138" s="58"/>
    </row>
    <row r="139" spans="2:11" ht="15">
      <c r="B139" s="58"/>
      <c r="C139" s="62"/>
      <c r="D139" s="58"/>
      <c r="E139" s="58"/>
      <c r="F139" s="58"/>
      <c r="G139" s="63"/>
      <c r="H139" s="64"/>
      <c r="I139" s="64"/>
      <c r="J139" s="64"/>
      <c r="K139" s="58"/>
    </row>
    <row r="140" spans="2:11" ht="15">
      <c r="B140" s="58"/>
      <c r="C140" s="62"/>
      <c r="D140" s="58"/>
      <c r="E140" s="58"/>
      <c r="F140" s="58"/>
      <c r="G140" s="63"/>
      <c r="H140" s="64"/>
      <c r="I140" s="64"/>
      <c r="J140" s="64"/>
      <c r="K140" s="58"/>
    </row>
    <row r="141" spans="2:11" ht="15">
      <c r="B141" s="58"/>
      <c r="C141" s="62"/>
      <c r="D141" s="58"/>
      <c r="E141" s="58"/>
      <c r="F141" s="58"/>
      <c r="G141" s="63"/>
      <c r="H141" s="64"/>
      <c r="I141" s="64"/>
      <c r="J141" s="64"/>
      <c r="K141" s="58"/>
    </row>
    <row r="142" spans="2:11" ht="15">
      <c r="B142" s="58"/>
      <c r="C142" s="62"/>
      <c r="D142" s="58"/>
      <c r="E142" s="58"/>
      <c r="F142" s="58"/>
      <c r="G142" s="63"/>
      <c r="H142" s="64"/>
      <c r="I142" s="64"/>
      <c r="J142" s="64"/>
      <c r="K142" s="58"/>
    </row>
    <row r="143" spans="2:11" ht="15">
      <c r="B143" s="58"/>
      <c r="C143" s="62"/>
      <c r="D143" s="58"/>
      <c r="E143" s="58"/>
      <c r="F143" s="58"/>
      <c r="G143" s="63"/>
      <c r="H143" s="64"/>
      <c r="I143" s="64"/>
      <c r="J143" s="64"/>
      <c r="K143" s="58"/>
    </row>
    <row r="144" spans="2:11" ht="15">
      <c r="B144" s="58"/>
      <c r="C144" s="62"/>
      <c r="D144" s="58"/>
      <c r="E144" s="58"/>
      <c r="F144" s="58"/>
      <c r="G144" s="63"/>
      <c r="H144" s="64"/>
      <c r="I144" s="64"/>
      <c r="J144" s="64"/>
      <c r="K144" s="58"/>
    </row>
    <row r="145" spans="2:11" ht="15">
      <c r="B145" s="58"/>
      <c r="C145" s="62"/>
      <c r="D145" s="58"/>
      <c r="E145" s="58"/>
      <c r="F145" s="58"/>
      <c r="G145" s="63"/>
      <c r="H145" s="64"/>
      <c r="I145" s="64"/>
      <c r="J145" s="64"/>
      <c r="K145" s="58"/>
    </row>
    <row r="146" spans="2:11" ht="15">
      <c r="B146" s="58"/>
      <c r="C146" s="62"/>
      <c r="D146" s="58"/>
      <c r="E146" s="58"/>
      <c r="F146" s="58"/>
      <c r="G146" s="63"/>
      <c r="H146" s="64"/>
      <c r="I146" s="64"/>
      <c r="J146" s="64"/>
      <c r="K146" s="58"/>
    </row>
    <row r="147" spans="2:11" ht="15">
      <c r="B147" s="58"/>
      <c r="C147" s="62"/>
      <c r="D147" s="58"/>
      <c r="E147" s="58"/>
      <c r="F147" s="58"/>
      <c r="G147" s="63"/>
      <c r="H147" s="64"/>
      <c r="I147" s="64"/>
      <c r="J147" s="64"/>
      <c r="K147" s="58"/>
    </row>
    <row r="148" spans="2:11" ht="15">
      <c r="B148" s="58"/>
      <c r="C148" s="62"/>
      <c r="D148" s="58"/>
      <c r="E148" s="58"/>
      <c r="F148" s="58"/>
      <c r="G148" s="63"/>
      <c r="H148" s="64"/>
      <c r="I148" s="64"/>
      <c r="J148" s="64"/>
      <c r="K148" s="58"/>
    </row>
    <row r="149" spans="2:11" ht="15">
      <c r="B149" s="58"/>
      <c r="C149" s="62"/>
      <c r="D149" s="58"/>
      <c r="E149" s="58"/>
      <c r="F149" s="58"/>
      <c r="G149" s="63"/>
      <c r="H149" s="64"/>
      <c r="I149" s="64"/>
      <c r="J149" s="64"/>
      <c r="K149" s="58"/>
    </row>
    <row r="150" spans="2:11" ht="15">
      <c r="B150" s="58"/>
      <c r="C150" s="62"/>
      <c r="D150" s="58"/>
      <c r="E150" s="58"/>
      <c r="F150" s="58"/>
      <c r="G150" s="63"/>
      <c r="H150" s="64"/>
      <c r="I150" s="64"/>
      <c r="J150" s="64"/>
      <c r="K150" s="58"/>
    </row>
    <row r="151" spans="2:11" ht="15">
      <c r="B151" s="58"/>
      <c r="C151" s="62"/>
      <c r="D151" s="58"/>
      <c r="E151" s="58"/>
      <c r="F151" s="58"/>
      <c r="G151" s="63"/>
      <c r="H151" s="64"/>
      <c r="I151" s="64"/>
      <c r="J151" s="64"/>
      <c r="K151" s="58"/>
    </row>
    <row r="152" spans="2:11" ht="15">
      <c r="B152" s="58"/>
      <c r="C152" s="62"/>
      <c r="D152" s="58"/>
      <c r="E152" s="58"/>
      <c r="F152" s="58"/>
      <c r="G152" s="63"/>
      <c r="H152" s="64"/>
      <c r="I152" s="64"/>
      <c r="J152" s="64"/>
      <c r="K152" s="58"/>
    </row>
    <row r="153" spans="2:11" ht="15">
      <c r="B153" s="58"/>
      <c r="C153" s="62"/>
      <c r="D153" s="58"/>
      <c r="E153" s="58"/>
      <c r="F153" s="58"/>
      <c r="G153" s="63"/>
      <c r="H153" s="64"/>
      <c r="I153" s="64"/>
      <c r="J153" s="64"/>
      <c r="K153" s="58"/>
    </row>
    <row r="154" spans="2:11" ht="15">
      <c r="B154" s="58"/>
      <c r="C154" s="62"/>
      <c r="D154" s="58"/>
      <c r="E154" s="58"/>
      <c r="F154" s="58"/>
      <c r="G154" s="63"/>
      <c r="H154" s="64"/>
      <c r="I154" s="64"/>
      <c r="J154" s="64"/>
      <c r="K154" s="58"/>
    </row>
    <row r="155" spans="2:11" ht="15">
      <c r="B155" s="58"/>
      <c r="C155" s="62"/>
      <c r="D155" s="58"/>
      <c r="E155" s="58"/>
      <c r="F155" s="58"/>
      <c r="G155" s="63"/>
      <c r="H155" s="64"/>
      <c r="I155" s="64"/>
      <c r="J155" s="64"/>
      <c r="K155" s="58"/>
    </row>
    <row r="156" spans="2:11" ht="15">
      <c r="B156" s="58"/>
      <c r="C156" s="62"/>
      <c r="D156" s="58"/>
      <c r="E156" s="58"/>
      <c r="F156" s="58"/>
      <c r="G156" s="63"/>
      <c r="H156" s="64"/>
      <c r="I156" s="64"/>
      <c r="J156" s="64"/>
      <c r="K156" s="58"/>
    </row>
    <row r="157" spans="2:11" ht="15">
      <c r="B157" s="58"/>
      <c r="C157" s="62"/>
      <c r="D157" s="58"/>
      <c r="E157" s="58"/>
      <c r="F157" s="58"/>
      <c r="G157" s="63"/>
      <c r="H157" s="64"/>
      <c r="I157" s="64"/>
      <c r="J157" s="64"/>
      <c r="K157" s="58"/>
    </row>
    <row r="158" spans="2:11" ht="15">
      <c r="B158" s="58"/>
      <c r="C158" s="62"/>
      <c r="D158" s="58"/>
      <c r="E158" s="58"/>
      <c r="F158" s="58"/>
      <c r="G158" s="63"/>
      <c r="H158" s="64"/>
      <c r="I158" s="64"/>
      <c r="J158" s="64"/>
      <c r="K158" s="58"/>
    </row>
    <row r="159" spans="2:11" ht="15">
      <c r="B159" s="58"/>
      <c r="C159" s="62"/>
      <c r="D159" s="58"/>
      <c r="E159" s="58"/>
      <c r="F159" s="58"/>
      <c r="G159" s="63"/>
      <c r="H159" s="64"/>
      <c r="I159" s="64"/>
      <c r="J159" s="64"/>
      <c r="K159" s="58"/>
    </row>
    <row r="160" spans="2:11" ht="15">
      <c r="B160" s="58"/>
      <c r="C160" s="62"/>
      <c r="D160" s="58"/>
      <c r="E160" s="58"/>
      <c r="F160" s="58"/>
      <c r="G160" s="63"/>
      <c r="H160" s="64"/>
      <c r="I160" s="64"/>
      <c r="J160" s="64"/>
      <c r="K160" s="58"/>
    </row>
    <row r="161" spans="2:11" ht="15">
      <c r="B161" s="58"/>
      <c r="C161" s="62"/>
      <c r="D161" s="58"/>
      <c r="E161" s="58"/>
      <c r="F161" s="58"/>
      <c r="G161" s="63"/>
      <c r="H161" s="64"/>
      <c r="I161" s="64"/>
      <c r="J161" s="64"/>
      <c r="K161" s="58"/>
    </row>
    <row r="162" spans="2:11" ht="15">
      <c r="B162" s="58"/>
      <c r="C162" s="62"/>
      <c r="D162" s="58"/>
      <c r="E162" s="58"/>
      <c r="F162" s="58"/>
      <c r="G162" s="63"/>
      <c r="H162" s="64"/>
      <c r="I162" s="64"/>
      <c r="J162" s="64"/>
      <c r="K162" s="58"/>
    </row>
    <row r="163" spans="2:11" ht="15">
      <c r="B163" s="58"/>
      <c r="C163" s="62"/>
      <c r="D163" s="58"/>
      <c r="E163" s="58"/>
      <c r="F163" s="58"/>
      <c r="G163" s="63"/>
      <c r="H163" s="64"/>
      <c r="I163" s="64"/>
      <c r="J163" s="64"/>
      <c r="K163" s="58"/>
    </row>
    <row r="164" spans="2:11" ht="15">
      <c r="B164" s="58"/>
      <c r="C164" s="62"/>
      <c r="D164" s="58"/>
      <c r="E164" s="58"/>
      <c r="F164" s="58"/>
      <c r="G164" s="63"/>
      <c r="H164" s="64"/>
      <c r="I164" s="64"/>
      <c r="J164" s="64"/>
      <c r="K164" s="58"/>
    </row>
    <row r="165" spans="2:11" ht="15">
      <c r="B165" s="58"/>
      <c r="C165" s="62"/>
      <c r="D165" s="58"/>
      <c r="E165" s="58"/>
      <c r="F165" s="58"/>
      <c r="G165" s="63"/>
      <c r="H165" s="64"/>
      <c r="I165" s="64"/>
      <c r="J165" s="64"/>
      <c r="K165" s="58"/>
    </row>
    <row r="166" spans="2:11" ht="15">
      <c r="B166" s="58"/>
      <c r="C166" s="62"/>
      <c r="D166" s="58"/>
      <c r="E166" s="58"/>
      <c r="F166" s="58"/>
      <c r="G166" s="63"/>
      <c r="H166" s="64"/>
      <c r="I166" s="64"/>
      <c r="J166" s="64"/>
      <c r="K166" s="58"/>
    </row>
    <row r="167" spans="2:11" ht="15">
      <c r="B167" s="58"/>
      <c r="C167" s="62"/>
      <c r="D167" s="58"/>
      <c r="E167" s="58"/>
      <c r="F167" s="58"/>
      <c r="G167" s="63"/>
      <c r="H167" s="64"/>
      <c r="I167" s="64"/>
      <c r="J167" s="64"/>
      <c r="K167" s="58"/>
    </row>
    <row r="168" spans="2:11" ht="15">
      <c r="B168" s="58"/>
      <c r="C168" s="62"/>
      <c r="D168" s="58"/>
      <c r="E168" s="58"/>
      <c r="F168" s="58"/>
      <c r="G168" s="63"/>
      <c r="H168" s="64"/>
      <c r="I168" s="64"/>
      <c r="J168" s="64"/>
      <c r="K168" s="58"/>
    </row>
    <row r="169" spans="2:11" ht="15">
      <c r="B169" s="58"/>
      <c r="C169" s="62"/>
      <c r="D169" s="58"/>
      <c r="E169" s="58"/>
      <c r="F169" s="58"/>
      <c r="G169" s="63"/>
      <c r="H169" s="64"/>
      <c r="I169" s="64"/>
      <c r="J169" s="64"/>
      <c r="K169" s="58"/>
    </row>
    <row r="170" spans="2:11" ht="15">
      <c r="B170" s="58"/>
      <c r="C170" s="62"/>
      <c r="D170" s="58"/>
      <c r="E170" s="58"/>
      <c r="F170" s="58"/>
      <c r="G170" s="63"/>
      <c r="H170" s="64"/>
      <c r="I170" s="64"/>
      <c r="J170" s="64"/>
      <c r="K170" s="58"/>
    </row>
    <row r="171" spans="2:11" ht="15">
      <c r="B171" s="58"/>
      <c r="C171" s="62"/>
      <c r="D171" s="58"/>
      <c r="E171" s="58"/>
      <c r="F171" s="58"/>
      <c r="G171" s="63"/>
      <c r="H171" s="64"/>
      <c r="I171" s="64"/>
      <c r="J171" s="64"/>
      <c r="K171" s="58"/>
    </row>
    <row r="172" spans="2:11" ht="15">
      <c r="B172" s="58"/>
      <c r="C172" s="62"/>
      <c r="D172" s="58"/>
      <c r="E172" s="58"/>
      <c r="F172" s="58"/>
      <c r="G172" s="63"/>
      <c r="H172" s="64"/>
      <c r="I172" s="64"/>
      <c r="J172" s="64"/>
      <c r="K172" s="58"/>
    </row>
    <row r="173" spans="2:11" ht="15">
      <c r="B173" s="58"/>
      <c r="C173" s="62"/>
      <c r="D173" s="58"/>
      <c r="E173" s="58"/>
      <c r="F173" s="58"/>
      <c r="G173" s="63"/>
      <c r="H173" s="64"/>
      <c r="I173" s="64"/>
      <c r="J173" s="64"/>
      <c r="K173" s="58"/>
    </row>
    <row r="174" spans="2:11" ht="15">
      <c r="B174" s="58"/>
      <c r="C174" s="62"/>
      <c r="D174" s="58"/>
      <c r="E174" s="58"/>
      <c r="F174" s="58"/>
      <c r="G174" s="63"/>
      <c r="H174" s="64"/>
      <c r="I174" s="64"/>
      <c r="J174" s="64"/>
      <c r="K174" s="58"/>
    </row>
    <row r="175" spans="2:11" ht="15">
      <c r="B175" s="58"/>
      <c r="C175" s="62"/>
      <c r="D175" s="58"/>
      <c r="E175" s="58"/>
      <c r="F175" s="58"/>
      <c r="G175" s="63"/>
      <c r="H175" s="64"/>
      <c r="I175" s="64"/>
      <c r="J175" s="64"/>
      <c r="K175" s="58"/>
    </row>
    <row r="176" spans="2:11" ht="15">
      <c r="B176" s="58"/>
      <c r="C176" s="62"/>
      <c r="D176" s="58"/>
      <c r="E176" s="58"/>
      <c r="F176" s="58"/>
      <c r="G176" s="63"/>
      <c r="H176" s="64"/>
      <c r="I176" s="64"/>
      <c r="J176" s="64"/>
      <c r="K176" s="58"/>
    </row>
    <row r="177" spans="2:11" ht="15">
      <c r="B177" s="58"/>
      <c r="C177" s="62"/>
      <c r="D177" s="58"/>
      <c r="E177" s="58"/>
      <c r="F177" s="58"/>
      <c r="G177" s="63"/>
      <c r="H177" s="64"/>
      <c r="I177" s="64"/>
      <c r="J177" s="64"/>
      <c r="K177" s="58"/>
    </row>
    <row r="178" spans="2:11" ht="15">
      <c r="B178" s="58"/>
      <c r="C178" s="62"/>
      <c r="D178" s="58"/>
      <c r="E178" s="58"/>
      <c r="F178" s="58"/>
      <c r="G178" s="63"/>
      <c r="H178" s="64"/>
      <c r="I178" s="64"/>
      <c r="J178" s="64"/>
      <c r="K178" s="58"/>
    </row>
    <row r="179" spans="2:11" ht="15">
      <c r="B179" s="58"/>
      <c r="C179" s="62"/>
      <c r="D179" s="58"/>
      <c r="E179" s="58"/>
      <c r="F179" s="58"/>
      <c r="G179" s="63"/>
      <c r="H179" s="64"/>
      <c r="I179" s="64"/>
      <c r="J179" s="64"/>
      <c r="K179" s="58"/>
    </row>
    <row r="180" spans="2:11" ht="15">
      <c r="B180" s="58"/>
      <c r="C180" s="62"/>
      <c r="D180" s="58"/>
      <c r="E180" s="58"/>
      <c r="F180" s="58"/>
      <c r="G180" s="63"/>
      <c r="H180" s="64"/>
      <c r="I180" s="64"/>
      <c r="J180" s="64"/>
      <c r="K180" s="58"/>
    </row>
    <row r="181" spans="2:11" ht="15">
      <c r="B181" s="58"/>
      <c r="C181" s="62"/>
      <c r="D181" s="58"/>
      <c r="E181" s="58"/>
      <c r="F181" s="58"/>
      <c r="G181" s="63"/>
      <c r="H181" s="64"/>
      <c r="I181" s="64"/>
      <c r="J181" s="64"/>
      <c r="K181" s="58"/>
    </row>
    <row r="182" spans="2:11" ht="15">
      <c r="B182" s="58"/>
      <c r="C182" s="62"/>
      <c r="D182" s="58"/>
      <c r="E182" s="58"/>
      <c r="F182" s="58"/>
      <c r="G182" s="63"/>
      <c r="H182" s="64"/>
      <c r="I182" s="64"/>
      <c r="J182" s="64"/>
      <c r="K182" s="58"/>
    </row>
    <row r="183" spans="2:11" ht="15">
      <c r="B183" s="58"/>
      <c r="C183" s="62"/>
      <c r="D183" s="58"/>
      <c r="E183" s="58"/>
      <c r="F183" s="58"/>
      <c r="G183" s="63"/>
      <c r="H183" s="64"/>
      <c r="I183" s="64"/>
      <c r="J183" s="64"/>
      <c r="K183" s="58"/>
    </row>
    <row r="184" spans="2:11" ht="15">
      <c r="B184" s="58"/>
      <c r="C184" s="62"/>
      <c r="D184" s="58"/>
      <c r="E184" s="58"/>
      <c r="F184" s="58"/>
      <c r="G184" s="63"/>
      <c r="H184" s="64"/>
      <c r="I184" s="64"/>
      <c r="J184" s="64"/>
      <c r="K184" s="58"/>
    </row>
    <row r="185" spans="2:11" ht="15">
      <c r="B185" s="58"/>
      <c r="C185" s="62"/>
      <c r="D185" s="58"/>
      <c r="E185" s="58"/>
      <c r="F185" s="58"/>
      <c r="G185" s="63"/>
      <c r="H185" s="64"/>
      <c r="I185" s="64"/>
      <c r="J185" s="64"/>
      <c r="K185" s="58"/>
    </row>
    <row r="186" spans="2:11" ht="15">
      <c r="B186" s="58"/>
      <c r="C186" s="62"/>
      <c r="D186" s="58"/>
      <c r="E186" s="58"/>
      <c r="F186" s="58"/>
      <c r="G186" s="63"/>
      <c r="H186" s="64"/>
      <c r="I186" s="64"/>
      <c r="J186" s="64"/>
      <c r="K186" s="58"/>
    </row>
    <row r="187" spans="2:11" ht="15">
      <c r="B187" s="58"/>
      <c r="C187" s="62"/>
      <c r="D187" s="58"/>
      <c r="E187" s="58"/>
      <c r="F187" s="58"/>
      <c r="G187" s="63"/>
      <c r="H187" s="64"/>
      <c r="I187" s="64"/>
      <c r="J187" s="64"/>
      <c r="K187" s="58"/>
    </row>
    <row r="188" spans="2:11" ht="15">
      <c r="B188" s="58"/>
      <c r="C188" s="62"/>
      <c r="D188" s="58"/>
      <c r="E188" s="58"/>
      <c r="F188" s="58"/>
      <c r="G188" s="63"/>
      <c r="H188" s="64"/>
      <c r="I188" s="64"/>
      <c r="J188" s="64"/>
      <c r="K188" s="58"/>
    </row>
    <row r="189" spans="2:11" ht="15">
      <c r="B189" s="58"/>
      <c r="C189" s="62"/>
      <c r="D189" s="58"/>
      <c r="E189" s="58"/>
      <c r="F189" s="58"/>
      <c r="G189" s="63"/>
      <c r="H189" s="64"/>
      <c r="I189" s="64"/>
      <c r="J189" s="64"/>
      <c r="K189" s="58"/>
    </row>
    <row r="190" spans="2:11" ht="15">
      <c r="B190" s="58"/>
      <c r="C190" s="62"/>
      <c r="D190" s="58"/>
      <c r="E190" s="58"/>
      <c r="F190" s="58"/>
      <c r="G190" s="63"/>
      <c r="H190" s="64"/>
      <c r="I190" s="64"/>
      <c r="J190" s="64"/>
      <c r="K190" s="58"/>
    </row>
    <row r="191" spans="2:11" ht="15">
      <c r="B191" s="58"/>
      <c r="C191" s="62"/>
      <c r="D191" s="58"/>
      <c r="E191" s="58"/>
      <c r="F191" s="58"/>
      <c r="G191" s="63"/>
      <c r="H191" s="64"/>
      <c r="I191" s="64"/>
      <c r="J191" s="64"/>
      <c r="K191" s="58"/>
    </row>
    <row r="192" spans="2:11" ht="15">
      <c r="B192" s="58"/>
      <c r="C192" s="62"/>
      <c r="D192" s="58"/>
      <c r="E192" s="58"/>
      <c r="F192" s="58"/>
      <c r="G192" s="63"/>
      <c r="H192" s="64"/>
      <c r="I192" s="64"/>
      <c r="J192" s="64"/>
      <c r="K192" s="58"/>
    </row>
    <row r="193" spans="2:11" ht="15">
      <c r="B193" s="58"/>
      <c r="C193" s="62"/>
      <c r="D193" s="58"/>
      <c r="E193" s="58"/>
      <c r="F193" s="58"/>
      <c r="G193" s="63"/>
      <c r="H193" s="64"/>
      <c r="I193" s="64"/>
      <c r="J193" s="64"/>
      <c r="K193" s="58"/>
    </row>
    <row r="194" spans="2:11" ht="15">
      <c r="B194" s="58"/>
      <c r="C194" s="62"/>
      <c r="D194" s="58"/>
      <c r="E194" s="58"/>
      <c r="F194" s="58"/>
      <c r="G194" s="63"/>
      <c r="H194" s="64"/>
      <c r="I194" s="64"/>
      <c r="J194" s="64"/>
      <c r="K194" s="58"/>
    </row>
    <row r="195" spans="2:11" ht="15">
      <c r="B195" s="58"/>
      <c r="C195" s="62"/>
      <c r="D195" s="58"/>
      <c r="E195" s="58"/>
      <c r="F195" s="58"/>
      <c r="G195" s="63"/>
      <c r="H195" s="64"/>
      <c r="I195" s="64"/>
      <c r="J195" s="64"/>
      <c r="K195" s="58"/>
    </row>
    <row r="196" spans="2:11" ht="15">
      <c r="B196" s="58"/>
      <c r="C196" s="62"/>
      <c r="D196" s="58"/>
      <c r="E196" s="58"/>
      <c r="F196" s="58"/>
      <c r="G196" s="63"/>
      <c r="H196" s="64"/>
      <c r="I196" s="64"/>
      <c r="J196" s="64"/>
      <c r="K196" s="58"/>
    </row>
    <row r="197" spans="2:11" ht="15">
      <c r="B197" s="58"/>
      <c r="C197" s="62"/>
      <c r="D197" s="58"/>
      <c r="E197" s="58"/>
      <c r="F197" s="58"/>
      <c r="G197" s="63"/>
      <c r="H197" s="64"/>
      <c r="I197" s="64"/>
      <c r="J197" s="64"/>
      <c r="K197" s="58"/>
    </row>
    <row r="198" spans="2:11" ht="15">
      <c r="B198" s="58"/>
      <c r="C198" s="62"/>
      <c r="D198" s="58"/>
      <c r="E198" s="58"/>
      <c r="F198" s="58"/>
      <c r="G198" s="63"/>
      <c r="H198" s="64"/>
      <c r="I198" s="64"/>
      <c r="J198" s="64"/>
      <c r="K198" s="58"/>
    </row>
    <row r="199" spans="2:11" ht="15">
      <c r="B199" s="58"/>
      <c r="C199" s="62"/>
      <c r="D199" s="58"/>
      <c r="E199" s="58"/>
      <c r="F199" s="58"/>
      <c r="G199" s="63"/>
      <c r="H199" s="64"/>
      <c r="I199" s="64"/>
      <c r="J199" s="64"/>
      <c r="K199" s="58"/>
    </row>
    <row r="200" spans="2:11" ht="15">
      <c r="B200" s="58"/>
      <c r="C200" s="62"/>
      <c r="D200" s="58"/>
      <c r="E200" s="58"/>
      <c r="F200" s="58"/>
      <c r="G200" s="63"/>
      <c r="H200" s="64"/>
      <c r="I200" s="64"/>
      <c r="J200" s="64"/>
      <c r="K200" s="58"/>
    </row>
    <row r="201" spans="2:11" ht="15">
      <c r="B201" s="58"/>
      <c r="C201" s="62"/>
      <c r="D201" s="58"/>
      <c r="E201" s="58"/>
      <c r="F201" s="58"/>
      <c r="G201" s="63"/>
      <c r="H201" s="64"/>
      <c r="I201" s="64"/>
      <c r="J201" s="64"/>
      <c r="K201" s="58"/>
    </row>
    <row r="202" spans="2:11" ht="15">
      <c r="B202" s="58"/>
      <c r="C202" s="62"/>
      <c r="D202" s="58"/>
      <c r="E202" s="58"/>
      <c r="F202" s="58"/>
      <c r="G202" s="63"/>
      <c r="H202" s="64"/>
      <c r="I202" s="64"/>
      <c r="J202" s="64"/>
      <c r="K202" s="58"/>
    </row>
    <row r="203" spans="2:11" ht="15">
      <c r="B203" s="58"/>
      <c r="C203" s="62"/>
      <c r="D203" s="58"/>
      <c r="E203" s="58"/>
      <c r="F203" s="58"/>
      <c r="G203" s="63"/>
      <c r="H203" s="64"/>
      <c r="I203" s="64"/>
      <c r="J203" s="64"/>
      <c r="K203" s="58"/>
    </row>
    <row r="204" spans="2:11" ht="15">
      <c r="B204" s="58"/>
      <c r="C204" s="62"/>
      <c r="D204" s="58"/>
      <c r="E204" s="58"/>
      <c r="F204" s="58"/>
      <c r="G204" s="63"/>
      <c r="H204" s="64"/>
      <c r="I204" s="64"/>
      <c r="J204" s="64"/>
      <c r="K204" s="58"/>
    </row>
    <row r="205" spans="2:11" ht="15">
      <c r="B205" s="58"/>
      <c r="C205" s="62"/>
      <c r="D205" s="58"/>
      <c r="E205" s="58"/>
      <c r="F205" s="58"/>
      <c r="G205" s="63"/>
      <c r="H205" s="64"/>
      <c r="I205" s="64"/>
      <c r="J205" s="64"/>
      <c r="K205" s="58"/>
    </row>
    <row r="206" spans="2:11" ht="15">
      <c r="B206" s="58"/>
      <c r="C206" s="62"/>
      <c r="D206" s="58"/>
      <c r="E206" s="58"/>
      <c r="F206" s="58"/>
      <c r="G206" s="63"/>
      <c r="H206" s="64"/>
      <c r="I206" s="64"/>
      <c r="J206" s="64"/>
      <c r="K206" s="58"/>
    </row>
    <row r="207" spans="2:11" ht="15">
      <c r="B207" s="58"/>
      <c r="C207" s="62"/>
      <c r="D207" s="58"/>
      <c r="E207" s="58"/>
      <c r="F207" s="58"/>
      <c r="G207" s="63"/>
      <c r="H207" s="64"/>
      <c r="I207" s="64"/>
      <c r="J207" s="64"/>
      <c r="K207" s="58"/>
    </row>
    <row r="208" spans="2:11" ht="15">
      <c r="B208" s="58"/>
      <c r="C208" s="62"/>
      <c r="D208" s="58"/>
      <c r="E208" s="58"/>
      <c r="F208" s="58"/>
      <c r="G208" s="63"/>
      <c r="H208" s="64"/>
      <c r="I208" s="64"/>
      <c r="J208" s="64"/>
      <c r="K208" s="58"/>
    </row>
    <row r="209" spans="2:11" ht="15">
      <c r="B209" s="58"/>
      <c r="C209" s="62"/>
      <c r="D209" s="58"/>
      <c r="E209" s="58"/>
      <c r="F209" s="58"/>
      <c r="G209" s="63"/>
      <c r="H209" s="64"/>
      <c r="I209" s="64"/>
      <c r="J209" s="64"/>
      <c r="K209" s="58"/>
    </row>
    <row r="210" spans="2:11" ht="15">
      <c r="B210" s="58"/>
      <c r="C210" s="62"/>
      <c r="D210" s="58"/>
      <c r="E210" s="58"/>
      <c r="F210" s="58"/>
      <c r="G210" s="63"/>
      <c r="H210" s="64"/>
      <c r="I210" s="64"/>
      <c r="J210" s="64"/>
      <c r="K210" s="58"/>
    </row>
    <row r="211" spans="2:11" ht="15">
      <c r="B211" s="58"/>
      <c r="C211" s="62"/>
      <c r="D211" s="58"/>
      <c r="E211" s="58"/>
      <c r="F211" s="58"/>
      <c r="G211" s="63"/>
      <c r="H211" s="64"/>
      <c r="I211" s="64"/>
      <c r="J211" s="64"/>
      <c r="K211" s="58"/>
    </row>
    <row r="212" spans="2:11" ht="15">
      <c r="B212" s="58"/>
      <c r="C212" s="62"/>
      <c r="D212" s="58"/>
      <c r="E212" s="58"/>
      <c r="F212" s="58"/>
      <c r="G212" s="63"/>
      <c r="H212" s="64"/>
      <c r="I212" s="64"/>
      <c r="J212" s="64"/>
      <c r="K212" s="58"/>
    </row>
    <row r="213" spans="2:11" ht="15">
      <c r="B213" s="58"/>
      <c r="C213" s="62"/>
      <c r="D213" s="58"/>
      <c r="E213" s="58"/>
      <c r="F213" s="58"/>
      <c r="G213" s="63"/>
      <c r="H213" s="64"/>
      <c r="I213" s="64"/>
      <c r="J213" s="64"/>
      <c r="K213" s="58"/>
    </row>
    <row r="214" spans="2:11" ht="15">
      <c r="B214" s="58"/>
      <c r="C214" s="62"/>
      <c r="D214" s="58"/>
      <c r="E214" s="58"/>
      <c r="F214" s="58"/>
      <c r="G214" s="63"/>
      <c r="H214" s="64"/>
      <c r="I214" s="64"/>
      <c r="J214" s="64"/>
      <c r="K214" s="58"/>
    </row>
    <row r="215" spans="2:11" ht="15">
      <c r="B215" s="58"/>
      <c r="C215" s="62"/>
      <c r="D215" s="58"/>
      <c r="E215" s="58"/>
      <c r="F215" s="58"/>
      <c r="G215" s="63"/>
      <c r="H215" s="64"/>
      <c r="I215" s="64"/>
      <c r="J215" s="64"/>
      <c r="K215" s="58"/>
    </row>
    <row r="216" spans="2:11" ht="15">
      <c r="B216" s="58"/>
      <c r="C216" s="62"/>
      <c r="D216" s="58"/>
      <c r="E216" s="58"/>
      <c r="F216" s="58"/>
      <c r="G216" s="63"/>
      <c r="H216" s="64"/>
      <c r="I216" s="64"/>
      <c r="J216" s="64"/>
      <c r="K216" s="58"/>
    </row>
    <row r="217" spans="2:11" ht="15">
      <c r="B217" s="58"/>
      <c r="C217" s="62"/>
      <c r="D217" s="58"/>
      <c r="E217" s="58"/>
      <c r="F217" s="58"/>
      <c r="G217" s="63"/>
      <c r="H217" s="64"/>
      <c r="I217" s="64"/>
      <c r="J217" s="64"/>
      <c r="K217" s="58"/>
    </row>
    <row r="218" spans="2:11" ht="15">
      <c r="B218" s="58"/>
      <c r="C218" s="62"/>
      <c r="D218" s="58"/>
      <c r="E218" s="58"/>
      <c r="F218" s="58"/>
      <c r="G218" s="63"/>
      <c r="H218" s="64"/>
      <c r="I218" s="64"/>
      <c r="J218" s="64"/>
      <c r="K218" s="58"/>
    </row>
    <row r="219" spans="2:11" ht="15">
      <c r="B219" s="58"/>
      <c r="C219" s="62"/>
      <c r="D219" s="58"/>
      <c r="E219" s="58"/>
      <c r="F219" s="58"/>
      <c r="G219" s="63"/>
      <c r="H219" s="64"/>
      <c r="I219" s="64"/>
      <c r="J219" s="64"/>
      <c r="K219" s="58"/>
    </row>
    <row r="220" spans="2:11" ht="15">
      <c r="B220" s="58"/>
      <c r="C220" s="62"/>
      <c r="D220" s="58"/>
      <c r="E220" s="58"/>
      <c r="F220" s="58"/>
      <c r="G220" s="63"/>
      <c r="H220" s="64"/>
      <c r="I220" s="64"/>
      <c r="J220" s="64"/>
      <c r="K220" s="58"/>
    </row>
    <row r="221" spans="2:11" ht="15">
      <c r="B221" s="58"/>
      <c r="C221" s="62"/>
      <c r="D221" s="58"/>
      <c r="E221" s="58"/>
      <c r="F221" s="58"/>
      <c r="G221" s="63"/>
      <c r="H221" s="64"/>
      <c r="I221" s="64"/>
      <c r="J221" s="64"/>
      <c r="K221" s="58"/>
    </row>
    <row r="222" spans="2:11" ht="15">
      <c r="B222" s="58"/>
      <c r="C222" s="62"/>
      <c r="D222" s="58"/>
      <c r="E222" s="58"/>
      <c r="F222" s="58"/>
      <c r="G222" s="63"/>
      <c r="H222" s="64"/>
      <c r="I222" s="64"/>
      <c r="J222" s="64"/>
      <c r="K222" s="58"/>
    </row>
    <row r="223" spans="2:11" ht="15">
      <c r="B223" s="58"/>
      <c r="C223" s="62"/>
      <c r="D223" s="58"/>
      <c r="E223" s="58"/>
      <c r="F223" s="58"/>
      <c r="G223" s="63"/>
      <c r="H223" s="64"/>
      <c r="I223" s="64"/>
      <c r="J223" s="64"/>
      <c r="K223" s="58"/>
    </row>
    <row r="224" spans="2:11" ht="15">
      <c r="B224" s="58"/>
      <c r="C224" s="62"/>
      <c r="D224" s="58"/>
      <c r="E224" s="58"/>
      <c r="F224" s="58"/>
      <c r="G224" s="63"/>
      <c r="H224" s="64"/>
      <c r="I224" s="64"/>
      <c r="J224" s="64"/>
      <c r="K224" s="58"/>
    </row>
    <row r="225" spans="2:11" ht="15">
      <c r="B225" s="58"/>
      <c r="C225" s="62"/>
      <c r="D225" s="58"/>
      <c r="E225" s="58"/>
      <c r="F225" s="58"/>
      <c r="G225" s="63"/>
      <c r="H225" s="64"/>
      <c r="I225" s="64"/>
      <c r="J225" s="64"/>
      <c r="K225" s="58"/>
    </row>
    <row r="226" spans="2:11" ht="15">
      <c r="B226" s="58"/>
      <c r="C226" s="62"/>
      <c r="D226" s="58"/>
      <c r="E226" s="58"/>
      <c r="F226" s="58"/>
      <c r="G226" s="63"/>
      <c r="H226" s="64"/>
      <c r="I226" s="64"/>
      <c r="J226" s="64"/>
      <c r="K226" s="58"/>
    </row>
    <row r="227" spans="2:11" ht="15">
      <c r="B227" s="58"/>
      <c r="C227" s="62"/>
      <c r="D227" s="58"/>
      <c r="E227" s="58"/>
      <c r="F227" s="58"/>
      <c r="G227" s="63"/>
      <c r="H227" s="64"/>
      <c r="I227" s="64"/>
      <c r="J227" s="64"/>
      <c r="K227" s="58"/>
    </row>
    <row r="228" spans="2:11" ht="15">
      <c r="B228" s="58"/>
      <c r="C228" s="62"/>
      <c r="D228" s="58"/>
      <c r="E228" s="58"/>
      <c r="F228" s="58"/>
      <c r="G228" s="63"/>
      <c r="H228" s="64"/>
      <c r="I228" s="64"/>
      <c r="J228" s="64"/>
      <c r="K228" s="58"/>
    </row>
    <row r="229" spans="2:11" ht="15">
      <c r="B229" s="58"/>
      <c r="C229" s="62"/>
      <c r="D229" s="58"/>
      <c r="E229" s="58"/>
      <c r="F229" s="58"/>
      <c r="G229" s="63"/>
      <c r="H229" s="64"/>
      <c r="I229" s="64"/>
      <c r="J229" s="64"/>
      <c r="K229" s="58"/>
    </row>
    <row r="230" spans="2:11" ht="15">
      <c r="B230" s="58"/>
      <c r="C230" s="62"/>
      <c r="D230" s="58"/>
      <c r="E230" s="58"/>
      <c r="F230" s="58"/>
      <c r="G230" s="63"/>
      <c r="H230" s="64"/>
      <c r="I230" s="64"/>
      <c r="J230" s="64"/>
      <c r="K230" s="58"/>
    </row>
    <row r="231" spans="2:11" ht="15">
      <c r="B231" s="58"/>
      <c r="C231" s="62"/>
      <c r="D231" s="58"/>
      <c r="E231" s="58"/>
      <c r="F231" s="58"/>
      <c r="G231" s="63"/>
      <c r="H231" s="64"/>
      <c r="I231" s="64"/>
      <c r="J231" s="64"/>
      <c r="K231" s="58"/>
    </row>
    <row r="232" spans="2:11" ht="15">
      <c r="B232" s="58"/>
      <c r="C232" s="62"/>
      <c r="D232" s="58"/>
      <c r="E232" s="58"/>
      <c r="F232" s="58"/>
      <c r="G232" s="63"/>
      <c r="H232" s="64"/>
      <c r="I232" s="64"/>
      <c r="J232" s="64"/>
      <c r="K232" s="58"/>
    </row>
    <row r="233" spans="2:11" ht="15">
      <c r="B233" s="58"/>
      <c r="C233" s="62"/>
      <c r="D233" s="58"/>
      <c r="E233" s="58"/>
      <c r="F233" s="58"/>
      <c r="G233" s="63"/>
      <c r="H233" s="64"/>
      <c r="I233" s="64"/>
      <c r="J233" s="64"/>
      <c r="K233" s="58"/>
    </row>
  </sheetData>
  <sheetProtection/>
  <mergeCells count="1">
    <mergeCell ref="A1:J2"/>
  </mergeCells>
  <printOptions/>
  <pageMargins left="0.17" right="0.1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3.375" style="0" customWidth="1"/>
    <col min="2" max="2" width="25.00390625" style="0" customWidth="1"/>
    <col min="3" max="3" width="3.875" style="16" customWidth="1"/>
    <col min="4" max="4" width="12.625" style="0" customWidth="1"/>
    <col min="5" max="5" width="12.25390625" style="0" customWidth="1"/>
    <col min="6" max="6" width="11.75390625" style="0" customWidth="1"/>
    <col min="7" max="7" width="4.625" style="57" customWidth="1"/>
    <col min="8" max="8" width="10.875" style="7" customWidth="1"/>
    <col min="9" max="9" width="8.25390625" style="7" customWidth="1"/>
    <col min="10" max="10" width="9.875" style="7" customWidth="1"/>
  </cols>
  <sheetData>
    <row r="1" spans="1:10" ht="12.75" customHeight="1">
      <c r="A1" s="109" t="s">
        <v>169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5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39">
      <c r="A3" s="30" t="s">
        <v>119</v>
      </c>
      <c r="B3" s="3" t="s">
        <v>120</v>
      </c>
      <c r="C3" s="30" t="s">
        <v>121</v>
      </c>
      <c r="D3" s="3" t="s">
        <v>5</v>
      </c>
      <c r="E3" s="31" t="s">
        <v>2</v>
      </c>
      <c r="F3" s="31" t="s">
        <v>3</v>
      </c>
      <c r="G3" s="9" t="s">
        <v>122</v>
      </c>
      <c r="H3" s="32" t="s">
        <v>4</v>
      </c>
      <c r="I3" s="33" t="s">
        <v>123</v>
      </c>
      <c r="J3" s="32" t="s">
        <v>124</v>
      </c>
    </row>
    <row r="4" spans="1:10" ht="18" customHeight="1">
      <c r="A4" s="1">
        <v>1</v>
      </c>
      <c r="B4" s="36" t="s">
        <v>84</v>
      </c>
      <c r="C4" s="35" t="s">
        <v>38</v>
      </c>
      <c r="D4" s="38">
        <v>71</v>
      </c>
      <c r="E4" s="39">
        <v>0.00208333333333333</v>
      </c>
      <c r="F4" s="39">
        <v>0.008692129629629631</v>
      </c>
      <c r="G4" s="89">
        <v>4</v>
      </c>
      <c r="H4" s="87">
        <f aca="true" t="shared" si="0" ref="H4:H67">F4-E4</f>
        <v>0.006608796296296302</v>
      </c>
      <c r="I4" s="40"/>
      <c r="J4" s="39">
        <f>H4+H5</f>
        <v>0.015787037037037044</v>
      </c>
    </row>
    <row r="5" spans="1:10" ht="18" customHeight="1">
      <c r="A5" s="1">
        <v>2</v>
      </c>
      <c r="B5" s="36" t="s">
        <v>85</v>
      </c>
      <c r="C5" s="35" t="s">
        <v>38</v>
      </c>
      <c r="D5" s="38">
        <v>71</v>
      </c>
      <c r="E5" s="39">
        <v>0.00347222222222222</v>
      </c>
      <c r="F5" s="39">
        <v>0.012650462962962962</v>
      </c>
      <c r="G5" s="89">
        <v>4</v>
      </c>
      <c r="H5" s="87">
        <f t="shared" si="0"/>
        <v>0.009178240740740742</v>
      </c>
      <c r="I5" s="4"/>
      <c r="J5" s="40">
        <f>G4+G5</f>
        <v>8</v>
      </c>
    </row>
    <row r="6" spans="1:10" ht="18" customHeight="1">
      <c r="A6" s="1">
        <v>3</v>
      </c>
      <c r="B6" s="36" t="s">
        <v>170</v>
      </c>
      <c r="C6" s="35" t="s">
        <v>39</v>
      </c>
      <c r="D6" s="38">
        <v>71</v>
      </c>
      <c r="E6" s="39">
        <v>0.00138888888888889</v>
      </c>
      <c r="F6" s="39">
        <v>0.024212962962962964</v>
      </c>
      <c r="G6" s="40">
        <v>4</v>
      </c>
      <c r="H6" s="39">
        <f t="shared" si="0"/>
        <v>0.022824074074074073</v>
      </c>
      <c r="I6" s="4"/>
      <c r="J6" s="4"/>
    </row>
    <row r="7" spans="1:10" ht="18" customHeight="1">
      <c r="A7" s="1">
        <v>4</v>
      </c>
      <c r="B7" s="36" t="s">
        <v>171</v>
      </c>
      <c r="C7" s="35" t="s">
        <v>38</v>
      </c>
      <c r="D7" s="38">
        <v>71</v>
      </c>
      <c r="E7" s="39">
        <v>0.00277777777777778</v>
      </c>
      <c r="F7" s="39">
        <v>0.03172453703703703</v>
      </c>
      <c r="G7" s="40">
        <v>4</v>
      </c>
      <c r="H7" s="39">
        <f t="shared" si="0"/>
        <v>0.02894675925925925</v>
      </c>
      <c r="I7" s="4"/>
      <c r="J7" s="4"/>
    </row>
    <row r="8" spans="1:10" ht="18" customHeight="1">
      <c r="A8" s="1">
        <v>5</v>
      </c>
      <c r="B8" s="36" t="s">
        <v>86</v>
      </c>
      <c r="C8" s="35" t="s">
        <v>38</v>
      </c>
      <c r="D8" s="38">
        <v>71</v>
      </c>
      <c r="E8" s="39">
        <v>0.0006944444444444445</v>
      </c>
      <c r="F8" s="39">
        <v>0.03309027777777778</v>
      </c>
      <c r="G8" s="40">
        <v>4</v>
      </c>
      <c r="H8" s="39">
        <f t="shared" si="0"/>
        <v>0.03239583333333334</v>
      </c>
      <c r="I8" s="4"/>
      <c r="J8" s="4"/>
    </row>
    <row r="9" spans="1:10" ht="18" customHeight="1" thickBot="1">
      <c r="A9" s="60">
        <v>6</v>
      </c>
      <c r="B9" s="42" t="s">
        <v>172</v>
      </c>
      <c r="C9" s="41" t="s">
        <v>39</v>
      </c>
      <c r="D9" s="44">
        <v>71</v>
      </c>
      <c r="E9" s="45">
        <v>0</v>
      </c>
      <c r="F9" s="45">
        <v>0.03381944444444445</v>
      </c>
      <c r="G9" s="46">
        <v>4</v>
      </c>
      <c r="H9" s="45">
        <f t="shared" si="0"/>
        <v>0.03381944444444445</v>
      </c>
      <c r="I9" s="65"/>
      <c r="J9" s="65"/>
    </row>
    <row r="10" spans="1:10" ht="18" customHeight="1">
      <c r="A10" s="61">
        <v>7</v>
      </c>
      <c r="B10" s="49"/>
      <c r="C10" s="48"/>
      <c r="D10" s="51"/>
      <c r="E10" s="52">
        <v>0</v>
      </c>
      <c r="F10" s="52">
        <v>0</v>
      </c>
      <c r="G10" s="53"/>
      <c r="H10" s="52">
        <f t="shared" si="0"/>
        <v>0</v>
      </c>
      <c r="I10" s="66"/>
      <c r="J10" s="39">
        <f>H10+H11</f>
        <v>0</v>
      </c>
    </row>
    <row r="11" spans="1:10" ht="18" customHeight="1">
      <c r="A11" s="1">
        <v>8</v>
      </c>
      <c r="B11" s="36"/>
      <c r="C11" s="35"/>
      <c r="D11" s="38"/>
      <c r="E11" s="39">
        <v>0</v>
      </c>
      <c r="F11" s="39">
        <v>0</v>
      </c>
      <c r="G11" s="40"/>
      <c r="H11" s="39">
        <f t="shared" si="0"/>
        <v>0</v>
      </c>
      <c r="I11" s="4"/>
      <c r="J11" s="40">
        <f>G10+G11</f>
        <v>0</v>
      </c>
    </row>
    <row r="12" spans="1:10" ht="18" customHeight="1">
      <c r="A12" s="1">
        <v>9</v>
      </c>
      <c r="B12" s="36"/>
      <c r="C12" s="35"/>
      <c r="D12" s="38"/>
      <c r="E12" s="39">
        <v>0</v>
      </c>
      <c r="F12" s="39">
        <v>0</v>
      </c>
      <c r="G12" s="40"/>
      <c r="H12" s="39">
        <f t="shared" si="0"/>
        <v>0</v>
      </c>
      <c r="I12" s="67"/>
      <c r="J12" s="67"/>
    </row>
    <row r="13" spans="1:10" ht="18" customHeight="1">
      <c r="A13" s="1">
        <v>10</v>
      </c>
      <c r="B13" s="36"/>
      <c r="C13" s="35"/>
      <c r="D13" s="38"/>
      <c r="E13" s="39">
        <v>0</v>
      </c>
      <c r="F13" s="39">
        <v>0</v>
      </c>
      <c r="G13" s="40"/>
      <c r="H13" s="39">
        <f t="shared" si="0"/>
        <v>0</v>
      </c>
      <c r="I13" s="4"/>
      <c r="J13" s="4"/>
    </row>
    <row r="14" spans="1:10" ht="18" customHeight="1">
      <c r="A14" s="1">
        <v>11</v>
      </c>
      <c r="B14" s="36"/>
      <c r="C14" s="35"/>
      <c r="D14" s="38"/>
      <c r="E14" s="39">
        <v>0</v>
      </c>
      <c r="F14" s="39">
        <v>0</v>
      </c>
      <c r="G14" s="40"/>
      <c r="H14" s="39">
        <f t="shared" si="0"/>
        <v>0</v>
      </c>
      <c r="I14" s="4"/>
      <c r="J14" s="4"/>
    </row>
    <row r="15" spans="1:10" ht="18" customHeight="1">
      <c r="A15" s="1">
        <v>12</v>
      </c>
      <c r="B15" s="36"/>
      <c r="C15" s="35"/>
      <c r="D15" s="38"/>
      <c r="E15" s="39">
        <v>0</v>
      </c>
      <c r="F15" s="39">
        <v>0</v>
      </c>
      <c r="G15" s="40"/>
      <c r="H15" s="39">
        <f t="shared" si="0"/>
        <v>0</v>
      </c>
      <c r="I15" s="4"/>
      <c r="J15" s="4"/>
    </row>
    <row r="16" spans="1:10" ht="18" customHeight="1">
      <c r="A16" s="1">
        <v>13</v>
      </c>
      <c r="B16" s="36"/>
      <c r="C16" s="35"/>
      <c r="D16" s="38"/>
      <c r="E16" s="39">
        <v>0</v>
      </c>
      <c r="F16" s="39">
        <v>0</v>
      </c>
      <c r="G16" s="40"/>
      <c r="H16" s="39">
        <f t="shared" si="0"/>
        <v>0</v>
      </c>
      <c r="I16" s="4"/>
      <c r="J16" s="4"/>
    </row>
    <row r="17" spans="1:10" ht="18" customHeight="1">
      <c r="A17" s="1">
        <v>14</v>
      </c>
      <c r="B17" s="36"/>
      <c r="C17" s="35"/>
      <c r="D17" s="38"/>
      <c r="E17" s="39">
        <v>0</v>
      </c>
      <c r="F17" s="39">
        <v>0</v>
      </c>
      <c r="G17" s="40"/>
      <c r="H17" s="39">
        <f t="shared" si="0"/>
        <v>0</v>
      </c>
      <c r="I17" s="4"/>
      <c r="J17" s="4"/>
    </row>
    <row r="18" spans="1:10" ht="18" customHeight="1">
      <c r="A18" s="1">
        <v>15</v>
      </c>
      <c r="B18" s="36"/>
      <c r="C18" s="35"/>
      <c r="D18" s="38"/>
      <c r="E18" s="39">
        <v>0</v>
      </c>
      <c r="F18" s="39">
        <v>0</v>
      </c>
      <c r="G18" s="40"/>
      <c r="H18" s="39">
        <f t="shared" si="0"/>
        <v>0</v>
      </c>
      <c r="I18" s="4"/>
      <c r="J18" s="4"/>
    </row>
    <row r="19" spans="1:10" ht="18" customHeight="1">
      <c r="A19" s="1">
        <v>16</v>
      </c>
      <c r="B19" s="36"/>
      <c r="C19" s="35"/>
      <c r="D19" s="38"/>
      <c r="E19" s="39">
        <v>0</v>
      </c>
      <c r="F19" s="39">
        <v>0</v>
      </c>
      <c r="G19" s="40"/>
      <c r="H19" s="39">
        <f t="shared" si="0"/>
        <v>0</v>
      </c>
      <c r="I19" s="4"/>
      <c r="J19" s="4"/>
    </row>
    <row r="20" spans="1:10" ht="18" customHeight="1">
      <c r="A20" s="1">
        <v>17</v>
      </c>
      <c r="B20" s="36"/>
      <c r="C20" s="35"/>
      <c r="D20" s="38"/>
      <c r="E20" s="39">
        <v>0</v>
      </c>
      <c r="F20" s="39">
        <v>0</v>
      </c>
      <c r="G20" s="40"/>
      <c r="H20" s="39">
        <f t="shared" si="0"/>
        <v>0</v>
      </c>
      <c r="I20" s="4"/>
      <c r="J20" s="4"/>
    </row>
    <row r="21" spans="1:10" ht="18" customHeight="1">
      <c r="A21" s="1">
        <v>18</v>
      </c>
      <c r="B21" s="36"/>
      <c r="C21" s="35"/>
      <c r="D21" s="38"/>
      <c r="E21" s="39">
        <v>0</v>
      </c>
      <c r="F21" s="39">
        <v>0</v>
      </c>
      <c r="G21" s="40"/>
      <c r="H21" s="39">
        <f t="shared" si="0"/>
        <v>0</v>
      </c>
      <c r="I21" s="4"/>
      <c r="J21" s="4"/>
    </row>
    <row r="22" spans="1:10" ht="18" customHeight="1">
      <c r="A22" s="1">
        <v>19</v>
      </c>
      <c r="B22" s="36"/>
      <c r="C22" s="35"/>
      <c r="D22" s="38"/>
      <c r="E22" s="39">
        <v>0</v>
      </c>
      <c r="F22" s="39">
        <v>0</v>
      </c>
      <c r="G22" s="40"/>
      <c r="H22" s="39">
        <f t="shared" si="0"/>
        <v>0</v>
      </c>
      <c r="I22" s="4"/>
      <c r="J22" s="4"/>
    </row>
    <row r="23" spans="1:10" ht="18" customHeight="1">
      <c r="A23" s="1">
        <v>20</v>
      </c>
      <c r="B23" s="36"/>
      <c r="C23" s="35"/>
      <c r="D23" s="38"/>
      <c r="E23" s="39">
        <v>0</v>
      </c>
      <c r="F23" s="39">
        <v>0</v>
      </c>
      <c r="G23" s="40"/>
      <c r="H23" s="39">
        <f t="shared" si="0"/>
        <v>0</v>
      </c>
      <c r="I23" s="4"/>
      <c r="J23" s="4"/>
    </row>
    <row r="24" spans="1:10" ht="18" customHeight="1">
      <c r="A24" s="1">
        <v>21</v>
      </c>
      <c r="B24" s="36"/>
      <c r="C24" s="35"/>
      <c r="D24" s="38"/>
      <c r="E24" s="39">
        <v>0</v>
      </c>
      <c r="F24" s="39">
        <v>0</v>
      </c>
      <c r="G24" s="40"/>
      <c r="H24" s="39">
        <f t="shared" si="0"/>
        <v>0</v>
      </c>
      <c r="I24" s="4"/>
      <c r="J24" s="4"/>
    </row>
    <row r="25" spans="1:10" ht="18" customHeight="1">
      <c r="A25" s="1">
        <v>22</v>
      </c>
      <c r="B25" s="36"/>
      <c r="C25" s="35"/>
      <c r="D25" s="38"/>
      <c r="E25" s="39">
        <v>0</v>
      </c>
      <c r="F25" s="39">
        <v>0</v>
      </c>
      <c r="G25" s="40"/>
      <c r="H25" s="39">
        <f t="shared" si="0"/>
        <v>0</v>
      </c>
      <c r="I25" s="4"/>
      <c r="J25" s="4"/>
    </row>
    <row r="26" spans="1:10" ht="18" customHeight="1">
      <c r="A26" s="1">
        <v>23</v>
      </c>
      <c r="B26" s="36"/>
      <c r="C26" s="35"/>
      <c r="D26" s="38"/>
      <c r="E26" s="39">
        <v>0</v>
      </c>
      <c r="F26" s="39">
        <v>0</v>
      </c>
      <c r="G26" s="40"/>
      <c r="H26" s="39">
        <f t="shared" si="0"/>
        <v>0</v>
      </c>
      <c r="I26" s="4"/>
      <c r="J26" s="4"/>
    </row>
    <row r="27" spans="1:10" ht="18" customHeight="1">
      <c r="A27" s="1">
        <v>24</v>
      </c>
      <c r="B27" s="36"/>
      <c r="C27" s="35"/>
      <c r="D27" s="38"/>
      <c r="E27" s="39">
        <v>0</v>
      </c>
      <c r="F27" s="39">
        <v>0</v>
      </c>
      <c r="G27" s="40"/>
      <c r="H27" s="39">
        <f t="shared" si="0"/>
        <v>0</v>
      </c>
      <c r="I27" s="4"/>
      <c r="J27" s="4"/>
    </row>
    <row r="28" spans="1:10" ht="18" customHeight="1">
      <c r="A28" s="1">
        <v>25</v>
      </c>
      <c r="B28" s="36"/>
      <c r="C28" s="35"/>
      <c r="D28" s="38"/>
      <c r="E28" s="39">
        <v>0</v>
      </c>
      <c r="F28" s="39">
        <v>0</v>
      </c>
      <c r="G28" s="40"/>
      <c r="H28" s="39">
        <f t="shared" si="0"/>
        <v>0</v>
      </c>
      <c r="I28" s="4"/>
      <c r="J28" s="4"/>
    </row>
    <row r="29" spans="1:10" ht="18" customHeight="1">
      <c r="A29" s="1">
        <v>26</v>
      </c>
      <c r="B29" s="36"/>
      <c r="C29" s="35"/>
      <c r="D29" s="38"/>
      <c r="E29" s="39">
        <v>0</v>
      </c>
      <c r="F29" s="39">
        <v>0</v>
      </c>
      <c r="G29" s="40"/>
      <c r="H29" s="39">
        <f t="shared" si="0"/>
        <v>0</v>
      </c>
      <c r="I29" s="4"/>
      <c r="J29" s="4"/>
    </row>
    <row r="30" spans="1:10" ht="18" customHeight="1">
      <c r="A30" s="1">
        <v>27</v>
      </c>
      <c r="B30" s="36"/>
      <c r="C30" s="35"/>
      <c r="D30" s="38"/>
      <c r="E30" s="39">
        <v>0</v>
      </c>
      <c r="F30" s="39">
        <v>0</v>
      </c>
      <c r="G30" s="40"/>
      <c r="H30" s="39">
        <f t="shared" si="0"/>
        <v>0</v>
      </c>
      <c r="I30" s="4"/>
      <c r="J30" s="4"/>
    </row>
    <row r="31" spans="1:10" ht="18" customHeight="1">
      <c r="A31" s="1">
        <v>28</v>
      </c>
      <c r="B31" s="36"/>
      <c r="C31" s="35"/>
      <c r="D31" s="38"/>
      <c r="E31" s="39">
        <v>0</v>
      </c>
      <c r="F31" s="39">
        <v>0</v>
      </c>
      <c r="G31" s="40"/>
      <c r="H31" s="39">
        <f t="shared" si="0"/>
        <v>0</v>
      </c>
      <c r="I31" s="4"/>
      <c r="J31" s="4"/>
    </row>
    <row r="32" spans="1:10" ht="18" customHeight="1">
      <c r="A32" s="1">
        <v>29</v>
      </c>
      <c r="B32" s="36"/>
      <c r="C32" s="35"/>
      <c r="D32" s="38"/>
      <c r="E32" s="39">
        <v>0</v>
      </c>
      <c r="F32" s="39">
        <v>0</v>
      </c>
      <c r="G32" s="40"/>
      <c r="H32" s="39">
        <f t="shared" si="0"/>
        <v>0</v>
      </c>
      <c r="I32" s="4"/>
      <c r="J32" s="4"/>
    </row>
    <row r="33" spans="1:10" ht="18" customHeight="1">
      <c r="A33" s="1">
        <v>30</v>
      </c>
      <c r="B33" s="36"/>
      <c r="C33" s="35"/>
      <c r="D33" s="38"/>
      <c r="E33" s="39">
        <v>0</v>
      </c>
      <c r="F33" s="39">
        <v>0</v>
      </c>
      <c r="G33" s="40"/>
      <c r="H33" s="39">
        <f t="shared" si="0"/>
        <v>0</v>
      </c>
      <c r="I33" s="4"/>
      <c r="J33" s="4"/>
    </row>
    <row r="34" spans="1:10" ht="18" customHeight="1">
      <c r="A34" s="1">
        <v>31</v>
      </c>
      <c r="B34" s="36"/>
      <c r="C34" s="35"/>
      <c r="D34" s="38"/>
      <c r="E34" s="39">
        <v>0</v>
      </c>
      <c r="F34" s="39">
        <v>0</v>
      </c>
      <c r="G34" s="40"/>
      <c r="H34" s="39">
        <f t="shared" si="0"/>
        <v>0</v>
      </c>
      <c r="I34" s="4"/>
      <c r="J34" s="4"/>
    </row>
    <row r="35" spans="1:10" ht="18" customHeight="1">
      <c r="A35" s="1">
        <v>32</v>
      </c>
      <c r="B35" s="36"/>
      <c r="C35" s="35"/>
      <c r="D35" s="38"/>
      <c r="E35" s="39">
        <v>0</v>
      </c>
      <c r="F35" s="39">
        <v>0</v>
      </c>
      <c r="G35" s="40"/>
      <c r="H35" s="39">
        <f t="shared" si="0"/>
        <v>0</v>
      </c>
      <c r="I35" s="4"/>
      <c r="J35" s="4"/>
    </row>
    <row r="36" spans="1:10" ht="18" customHeight="1">
      <c r="A36" s="1">
        <v>33</v>
      </c>
      <c r="B36" s="36"/>
      <c r="C36" s="35"/>
      <c r="D36" s="38"/>
      <c r="E36" s="39">
        <v>0</v>
      </c>
      <c r="F36" s="39">
        <v>0</v>
      </c>
      <c r="G36" s="40"/>
      <c r="H36" s="39">
        <f t="shared" si="0"/>
        <v>0</v>
      </c>
      <c r="I36" s="4"/>
      <c r="J36" s="4"/>
    </row>
    <row r="37" spans="1:10" ht="18" customHeight="1">
      <c r="A37" s="1">
        <v>34</v>
      </c>
      <c r="B37" s="36"/>
      <c r="C37" s="35"/>
      <c r="D37" s="38"/>
      <c r="E37" s="39">
        <v>0</v>
      </c>
      <c r="F37" s="39">
        <v>0</v>
      </c>
      <c r="G37" s="40"/>
      <c r="H37" s="39">
        <f t="shared" si="0"/>
        <v>0</v>
      </c>
      <c r="I37" s="4"/>
      <c r="J37" s="4"/>
    </row>
    <row r="38" spans="1:10" ht="18" customHeight="1">
      <c r="A38" s="1">
        <v>35</v>
      </c>
      <c r="B38" s="36"/>
      <c r="C38" s="35"/>
      <c r="D38" s="38"/>
      <c r="E38" s="39">
        <v>0</v>
      </c>
      <c r="F38" s="39">
        <v>0</v>
      </c>
      <c r="G38" s="40"/>
      <c r="H38" s="39">
        <f t="shared" si="0"/>
        <v>0</v>
      </c>
      <c r="I38" s="4"/>
      <c r="J38" s="4"/>
    </row>
    <row r="39" spans="1:10" ht="18" customHeight="1">
      <c r="A39" s="1">
        <v>36</v>
      </c>
      <c r="B39" s="36"/>
      <c r="C39" s="35"/>
      <c r="D39" s="38"/>
      <c r="E39" s="39">
        <v>0</v>
      </c>
      <c r="F39" s="39">
        <v>0</v>
      </c>
      <c r="G39" s="40"/>
      <c r="H39" s="39">
        <f t="shared" si="0"/>
        <v>0</v>
      </c>
      <c r="I39" s="4"/>
      <c r="J39" s="4"/>
    </row>
    <row r="40" spans="1:10" ht="18" customHeight="1">
      <c r="A40" s="1">
        <v>37</v>
      </c>
      <c r="B40" s="36"/>
      <c r="C40" s="35"/>
      <c r="D40" s="38"/>
      <c r="E40" s="39">
        <v>0</v>
      </c>
      <c r="F40" s="39">
        <v>0</v>
      </c>
      <c r="G40" s="40"/>
      <c r="H40" s="39">
        <f t="shared" si="0"/>
        <v>0</v>
      </c>
      <c r="I40" s="4"/>
      <c r="J40" s="4"/>
    </row>
    <row r="41" spans="1:10" ht="18" customHeight="1">
      <c r="A41" s="1">
        <v>38</v>
      </c>
      <c r="B41" s="36"/>
      <c r="C41" s="35"/>
      <c r="D41" s="38"/>
      <c r="E41" s="39">
        <v>0</v>
      </c>
      <c r="F41" s="39">
        <v>0</v>
      </c>
      <c r="G41" s="40"/>
      <c r="H41" s="39">
        <f t="shared" si="0"/>
        <v>0</v>
      </c>
      <c r="I41" s="4"/>
      <c r="J41" s="4"/>
    </row>
    <row r="42" spans="1:10" ht="18" customHeight="1">
      <c r="A42" s="1">
        <v>39</v>
      </c>
      <c r="B42" s="36"/>
      <c r="C42" s="35"/>
      <c r="D42" s="38"/>
      <c r="E42" s="39">
        <v>0</v>
      </c>
      <c r="F42" s="39">
        <v>0</v>
      </c>
      <c r="G42" s="40"/>
      <c r="H42" s="39">
        <f t="shared" si="0"/>
        <v>0</v>
      </c>
      <c r="I42" s="4"/>
      <c r="J42" s="4"/>
    </row>
    <row r="43" spans="1:10" ht="18" customHeight="1">
      <c r="A43" s="1">
        <v>40</v>
      </c>
      <c r="B43" s="36"/>
      <c r="C43" s="35"/>
      <c r="D43" s="38"/>
      <c r="E43" s="39">
        <v>0</v>
      </c>
      <c r="F43" s="39">
        <v>0</v>
      </c>
      <c r="G43" s="40"/>
      <c r="H43" s="39">
        <f t="shared" si="0"/>
        <v>0</v>
      </c>
      <c r="I43" s="4"/>
      <c r="J43" s="4"/>
    </row>
    <row r="44" spans="1:10" ht="18" customHeight="1">
      <c r="A44" s="1">
        <v>41</v>
      </c>
      <c r="B44" s="36"/>
      <c r="C44" s="35"/>
      <c r="D44" s="38"/>
      <c r="E44" s="39">
        <v>0</v>
      </c>
      <c r="F44" s="39">
        <v>0</v>
      </c>
      <c r="G44" s="40"/>
      <c r="H44" s="39">
        <f t="shared" si="0"/>
        <v>0</v>
      </c>
      <c r="I44" s="4"/>
      <c r="J44" s="4"/>
    </row>
    <row r="45" spans="1:10" ht="18" customHeight="1">
      <c r="A45" s="1">
        <v>42</v>
      </c>
      <c r="B45" s="36"/>
      <c r="C45" s="35"/>
      <c r="D45" s="38"/>
      <c r="E45" s="39">
        <v>0</v>
      </c>
      <c r="F45" s="39">
        <v>0</v>
      </c>
      <c r="G45" s="40"/>
      <c r="H45" s="39">
        <f t="shared" si="0"/>
        <v>0</v>
      </c>
      <c r="I45" s="4"/>
      <c r="J45" s="4"/>
    </row>
    <row r="46" spans="1:10" ht="18" customHeight="1">
      <c r="A46" s="1">
        <v>43</v>
      </c>
      <c r="B46" s="36"/>
      <c r="C46" s="35"/>
      <c r="D46" s="38"/>
      <c r="E46" s="39">
        <v>0</v>
      </c>
      <c r="F46" s="39">
        <v>0</v>
      </c>
      <c r="G46" s="40"/>
      <c r="H46" s="39">
        <f t="shared" si="0"/>
        <v>0</v>
      </c>
      <c r="I46" s="4"/>
      <c r="J46" s="4"/>
    </row>
    <row r="47" spans="1:10" ht="18" customHeight="1">
      <c r="A47" s="1">
        <v>44</v>
      </c>
      <c r="B47" s="36"/>
      <c r="C47" s="35"/>
      <c r="D47" s="38"/>
      <c r="E47" s="39">
        <v>0</v>
      </c>
      <c r="F47" s="39">
        <v>0</v>
      </c>
      <c r="G47" s="40"/>
      <c r="H47" s="39">
        <f t="shared" si="0"/>
        <v>0</v>
      </c>
      <c r="I47" s="4"/>
      <c r="J47" s="4"/>
    </row>
    <row r="48" spans="1:10" ht="18" customHeight="1">
      <c r="A48" s="1">
        <v>45</v>
      </c>
      <c r="B48" s="36"/>
      <c r="C48" s="35"/>
      <c r="D48" s="38"/>
      <c r="E48" s="39">
        <v>0</v>
      </c>
      <c r="F48" s="39">
        <v>0</v>
      </c>
      <c r="G48" s="40"/>
      <c r="H48" s="39">
        <f t="shared" si="0"/>
        <v>0</v>
      </c>
      <c r="I48" s="4"/>
      <c r="J48" s="4"/>
    </row>
    <row r="49" spans="1:10" ht="18" customHeight="1">
      <c r="A49" s="1">
        <v>46</v>
      </c>
      <c r="B49" s="36"/>
      <c r="C49" s="35"/>
      <c r="D49" s="38"/>
      <c r="E49" s="39">
        <v>0</v>
      </c>
      <c r="F49" s="39">
        <v>0</v>
      </c>
      <c r="G49" s="40"/>
      <c r="H49" s="39">
        <f t="shared" si="0"/>
        <v>0</v>
      </c>
      <c r="I49" s="4"/>
      <c r="J49" s="4"/>
    </row>
    <row r="50" spans="1:10" ht="18" customHeight="1">
      <c r="A50" s="1">
        <v>47</v>
      </c>
      <c r="B50" s="36"/>
      <c r="C50" s="35"/>
      <c r="D50" s="38"/>
      <c r="E50" s="39">
        <v>0</v>
      </c>
      <c r="F50" s="39">
        <v>0</v>
      </c>
      <c r="G50" s="40"/>
      <c r="H50" s="39">
        <f t="shared" si="0"/>
        <v>0</v>
      </c>
      <c r="I50" s="4"/>
      <c r="J50" s="4"/>
    </row>
    <row r="51" spans="1:10" ht="18" customHeight="1">
      <c r="A51" s="1">
        <v>48</v>
      </c>
      <c r="B51" s="36"/>
      <c r="C51" s="35"/>
      <c r="D51" s="38"/>
      <c r="E51" s="39">
        <v>0</v>
      </c>
      <c r="F51" s="39">
        <v>0</v>
      </c>
      <c r="G51" s="40"/>
      <c r="H51" s="39">
        <f t="shared" si="0"/>
        <v>0</v>
      </c>
      <c r="I51" s="4"/>
      <c r="J51" s="4"/>
    </row>
    <row r="52" spans="1:10" ht="18" customHeight="1">
      <c r="A52" s="1">
        <v>49</v>
      </c>
      <c r="B52" s="36"/>
      <c r="C52" s="35"/>
      <c r="D52" s="38"/>
      <c r="E52" s="39">
        <v>0</v>
      </c>
      <c r="F52" s="39">
        <v>0</v>
      </c>
      <c r="G52" s="40"/>
      <c r="H52" s="39">
        <f t="shared" si="0"/>
        <v>0</v>
      </c>
      <c r="I52" s="4"/>
      <c r="J52" s="4"/>
    </row>
    <row r="53" spans="1:10" ht="18" customHeight="1">
      <c r="A53" s="1">
        <v>50</v>
      </c>
      <c r="B53" s="36"/>
      <c r="C53" s="35"/>
      <c r="D53" s="38"/>
      <c r="E53" s="39">
        <v>0</v>
      </c>
      <c r="F53" s="39">
        <v>0</v>
      </c>
      <c r="G53" s="40"/>
      <c r="H53" s="39">
        <f t="shared" si="0"/>
        <v>0</v>
      </c>
      <c r="I53" s="4"/>
      <c r="J53" s="4"/>
    </row>
    <row r="54" spans="1:10" ht="18" customHeight="1">
      <c r="A54" s="1">
        <v>51</v>
      </c>
      <c r="B54" s="36"/>
      <c r="C54" s="35"/>
      <c r="D54" s="38"/>
      <c r="E54" s="39">
        <v>0</v>
      </c>
      <c r="F54" s="39">
        <v>0</v>
      </c>
      <c r="G54" s="40"/>
      <c r="H54" s="39">
        <f t="shared" si="0"/>
        <v>0</v>
      </c>
      <c r="I54" s="4"/>
      <c r="J54" s="4"/>
    </row>
    <row r="55" spans="1:10" ht="18" customHeight="1">
      <c r="A55" s="1">
        <v>52</v>
      </c>
      <c r="B55" s="36"/>
      <c r="C55" s="35"/>
      <c r="D55" s="38"/>
      <c r="E55" s="39">
        <v>0</v>
      </c>
      <c r="F55" s="39">
        <v>0</v>
      </c>
      <c r="G55" s="40"/>
      <c r="H55" s="39">
        <f t="shared" si="0"/>
        <v>0</v>
      </c>
      <c r="I55" s="4"/>
      <c r="J55" s="4"/>
    </row>
    <row r="56" spans="1:10" ht="18" customHeight="1">
      <c r="A56" s="1">
        <v>53</v>
      </c>
      <c r="B56" s="36"/>
      <c r="C56" s="35"/>
      <c r="D56" s="38"/>
      <c r="E56" s="39">
        <v>0</v>
      </c>
      <c r="F56" s="39">
        <v>0</v>
      </c>
      <c r="G56" s="40"/>
      <c r="H56" s="39">
        <f t="shared" si="0"/>
        <v>0</v>
      </c>
      <c r="I56" s="4"/>
      <c r="J56" s="4"/>
    </row>
    <row r="57" spans="1:10" ht="18" customHeight="1">
      <c r="A57" s="1">
        <v>54</v>
      </c>
      <c r="B57" s="36"/>
      <c r="C57" s="35"/>
      <c r="D57" s="38"/>
      <c r="E57" s="39">
        <v>0</v>
      </c>
      <c r="F57" s="39">
        <v>0</v>
      </c>
      <c r="G57" s="40"/>
      <c r="H57" s="39">
        <f t="shared" si="0"/>
        <v>0</v>
      </c>
      <c r="I57" s="4"/>
      <c r="J57" s="4"/>
    </row>
    <row r="58" spans="1:10" ht="18" customHeight="1">
      <c r="A58" s="1">
        <v>55</v>
      </c>
      <c r="B58" s="36"/>
      <c r="C58" s="35"/>
      <c r="D58" s="38"/>
      <c r="E58" s="39">
        <v>0</v>
      </c>
      <c r="F58" s="39">
        <v>0</v>
      </c>
      <c r="G58" s="40"/>
      <c r="H58" s="39">
        <f t="shared" si="0"/>
        <v>0</v>
      </c>
      <c r="I58" s="4"/>
      <c r="J58" s="4"/>
    </row>
    <row r="59" spans="1:10" ht="18" customHeight="1">
      <c r="A59" s="1">
        <v>56</v>
      </c>
      <c r="B59" s="36"/>
      <c r="C59" s="35"/>
      <c r="D59" s="38"/>
      <c r="E59" s="39">
        <v>0</v>
      </c>
      <c r="F59" s="39">
        <v>0</v>
      </c>
      <c r="G59" s="40"/>
      <c r="H59" s="39">
        <f t="shared" si="0"/>
        <v>0</v>
      </c>
      <c r="I59" s="4"/>
      <c r="J59" s="4"/>
    </row>
    <row r="60" spans="1:10" ht="18" customHeight="1">
      <c r="A60" s="1">
        <v>57</v>
      </c>
      <c r="B60" s="36"/>
      <c r="C60" s="35"/>
      <c r="D60" s="38"/>
      <c r="E60" s="39">
        <v>0</v>
      </c>
      <c r="F60" s="39">
        <v>0</v>
      </c>
      <c r="G60" s="40"/>
      <c r="H60" s="39">
        <f t="shared" si="0"/>
        <v>0</v>
      </c>
      <c r="I60" s="4"/>
      <c r="J60" s="4"/>
    </row>
    <row r="61" spans="1:10" ht="18" customHeight="1">
      <c r="A61" s="1">
        <v>58</v>
      </c>
      <c r="B61" s="36"/>
      <c r="C61" s="35"/>
      <c r="D61" s="38"/>
      <c r="E61" s="39">
        <v>0</v>
      </c>
      <c r="F61" s="39">
        <v>0</v>
      </c>
      <c r="G61" s="40"/>
      <c r="H61" s="39">
        <f t="shared" si="0"/>
        <v>0</v>
      </c>
      <c r="I61" s="4"/>
      <c r="J61" s="4"/>
    </row>
    <row r="62" spans="1:10" ht="18" customHeight="1">
      <c r="A62" s="1">
        <v>59</v>
      </c>
      <c r="B62" s="36"/>
      <c r="C62" s="35"/>
      <c r="D62" s="38"/>
      <c r="E62" s="39">
        <v>0</v>
      </c>
      <c r="F62" s="39">
        <v>0</v>
      </c>
      <c r="G62" s="40"/>
      <c r="H62" s="39">
        <f t="shared" si="0"/>
        <v>0</v>
      </c>
      <c r="I62" s="4"/>
      <c r="J62" s="4"/>
    </row>
    <row r="63" spans="1:10" ht="18" customHeight="1">
      <c r="A63" s="1">
        <v>60</v>
      </c>
      <c r="B63" s="36"/>
      <c r="C63" s="35"/>
      <c r="D63" s="38"/>
      <c r="E63" s="39">
        <v>0</v>
      </c>
      <c r="F63" s="39">
        <v>0</v>
      </c>
      <c r="G63" s="40"/>
      <c r="H63" s="39">
        <f t="shared" si="0"/>
        <v>0</v>
      </c>
      <c r="I63" s="4"/>
      <c r="J63" s="4"/>
    </row>
    <row r="64" spans="1:10" ht="18" customHeight="1">
      <c r="A64" s="1">
        <v>61</v>
      </c>
      <c r="B64" s="36"/>
      <c r="C64" s="35"/>
      <c r="D64" s="38"/>
      <c r="E64" s="39">
        <v>0</v>
      </c>
      <c r="F64" s="39">
        <v>0</v>
      </c>
      <c r="G64" s="40"/>
      <c r="H64" s="39">
        <f t="shared" si="0"/>
        <v>0</v>
      </c>
      <c r="I64" s="4"/>
      <c r="J64" s="4"/>
    </row>
    <row r="65" spans="1:10" ht="18" customHeight="1">
      <c r="A65" s="1">
        <v>62</v>
      </c>
      <c r="B65" s="36"/>
      <c r="C65" s="35"/>
      <c r="D65" s="38"/>
      <c r="E65" s="39">
        <v>0</v>
      </c>
      <c r="F65" s="39">
        <v>0</v>
      </c>
      <c r="G65" s="40"/>
      <c r="H65" s="39">
        <f t="shared" si="0"/>
        <v>0</v>
      </c>
      <c r="I65" s="4"/>
      <c r="J65" s="4"/>
    </row>
    <row r="66" spans="1:10" ht="18" customHeight="1">
      <c r="A66" s="1">
        <v>63</v>
      </c>
      <c r="B66" s="36"/>
      <c r="C66" s="35"/>
      <c r="D66" s="38"/>
      <c r="E66" s="39">
        <v>0</v>
      </c>
      <c r="F66" s="39">
        <v>0</v>
      </c>
      <c r="G66" s="40"/>
      <c r="H66" s="39">
        <f t="shared" si="0"/>
        <v>0</v>
      </c>
      <c r="I66" s="4"/>
      <c r="J66" s="4"/>
    </row>
    <row r="67" spans="1:10" ht="18" customHeight="1">
      <c r="A67" s="1">
        <v>64</v>
      </c>
      <c r="B67" s="36"/>
      <c r="C67" s="35"/>
      <c r="D67" s="38"/>
      <c r="E67" s="39">
        <v>0</v>
      </c>
      <c r="F67" s="39">
        <v>0</v>
      </c>
      <c r="G67" s="40"/>
      <c r="H67" s="39">
        <f t="shared" si="0"/>
        <v>0</v>
      </c>
      <c r="I67" s="4"/>
      <c r="J67" s="4"/>
    </row>
    <row r="68" spans="1:10" ht="18" customHeight="1">
      <c r="A68" s="1">
        <v>65</v>
      </c>
      <c r="B68" s="36"/>
      <c r="C68" s="35"/>
      <c r="D68" s="38"/>
      <c r="E68" s="39">
        <v>0</v>
      </c>
      <c r="F68" s="39">
        <v>0</v>
      </c>
      <c r="G68" s="40"/>
      <c r="H68" s="39">
        <f aca="true" t="shared" si="1" ref="H68:H83">F68-E68</f>
        <v>0</v>
      </c>
      <c r="I68" s="4"/>
      <c r="J68" s="4"/>
    </row>
    <row r="69" spans="1:10" ht="18" customHeight="1">
      <c r="A69" s="1">
        <v>66</v>
      </c>
      <c r="B69" s="36"/>
      <c r="C69" s="35"/>
      <c r="D69" s="38"/>
      <c r="E69" s="39">
        <v>0</v>
      </c>
      <c r="F69" s="39">
        <v>0</v>
      </c>
      <c r="G69" s="40"/>
      <c r="H69" s="39">
        <f t="shared" si="1"/>
        <v>0</v>
      </c>
      <c r="I69" s="4"/>
      <c r="J69" s="4"/>
    </row>
    <row r="70" spans="1:10" ht="18" customHeight="1">
      <c r="A70" s="1">
        <v>67</v>
      </c>
      <c r="B70" s="36"/>
      <c r="C70" s="35"/>
      <c r="D70" s="38"/>
      <c r="E70" s="39">
        <v>0</v>
      </c>
      <c r="F70" s="39">
        <v>0</v>
      </c>
      <c r="G70" s="40"/>
      <c r="H70" s="39">
        <f t="shared" si="1"/>
        <v>0</v>
      </c>
      <c r="I70" s="4"/>
      <c r="J70" s="4"/>
    </row>
    <row r="71" spans="1:10" ht="18" customHeight="1">
      <c r="A71" s="1">
        <v>68</v>
      </c>
      <c r="B71" s="36"/>
      <c r="C71" s="35"/>
      <c r="D71" s="38"/>
      <c r="E71" s="39">
        <v>0</v>
      </c>
      <c r="F71" s="39">
        <v>0</v>
      </c>
      <c r="G71" s="40"/>
      <c r="H71" s="39">
        <f t="shared" si="1"/>
        <v>0</v>
      </c>
      <c r="I71" s="4"/>
      <c r="J71" s="4"/>
    </row>
    <row r="72" spans="1:10" ht="18" customHeight="1">
      <c r="A72" s="1">
        <v>69</v>
      </c>
      <c r="B72" s="36"/>
      <c r="C72" s="35"/>
      <c r="D72" s="38"/>
      <c r="E72" s="39">
        <v>0</v>
      </c>
      <c r="F72" s="39">
        <v>0</v>
      </c>
      <c r="G72" s="40"/>
      <c r="H72" s="39">
        <f t="shared" si="1"/>
        <v>0</v>
      </c>
      <c r="I72" s="4"/>
      <c r="J72" s="4"/>
    </row>
    <row r="73" spans="1:10" ht="18" customHeight="1">
      <c r="A73" s="1">
        <v>70</v>
      </c>
      <c r="B73" s="36"/>
      <c r="C73" s="35"/>
      <c r="D73" s="38"/>
      <c r="E73" s="39">
        <v>0</v>
      </c>
      <c r="F73" s="39">
        <v>0</v>
      </c>
      <c r="G73" s="40"/>
      <c r="H73" s="39">
        <f t="shared" si="1"/>
        <v>0</v>
      </c>
      <c r="I73" s="4"/>
      <c r="J73" s="4"/>
    </row>
    <row r="74" spans="1:10" ht="18" customHeight="1">
      <c r="A74" s="1">
        <v>71</v>
      </c>
      <c r="B74" s="36"/>
      <c r="C74" s="35"/>
      <c r="D74" s="38"/>
      <c r="E74" s="39">
        <v>0</v>
      </c>
      <c r="F74" s="39">
        <v>0</v>
      </c>
      <c r="G74" s="40"/>
      <c r="H74" s="39">
        <f t="shared" si="1"/>
        <v>0</v>
      </c>
      <c r="I74" s="4"/>
      <c r="J74" s="4"/>
    </row>
    <row r="75" spans="1:10" ht="18" customHeight="1">
      <c r="A75" s="1">
        <v>72</v>
      </c>
      <c r="B75" s="36"/>
      <c r="C75" s="35"/>
      <c r="D75" s="38"/>
      <c r="E75" s="39">
        <v>0</v>
      </c>
      <c r="F75" s="39">
        <v>0</v>
      </c>
      <c r="G75" s="40"/>
      <c r="H75" s="39">
        <f t="shared" si="1"/>
        <v>0</v>
      </c>
      <c r="I75" s="4"/>
      <c r="J75" s="4"/>
    </row>
    <row r="76" spans="1:10" ht="18" customHeight="1">
      <c r="A76" s="1">
        <v>73</v>
      </c>
      <c r="B76" s="36"/>
      <c r="C76" s="35"/>
      <c r="D76" s="38"/>
      <c r="E76" s="39">
        <v>0</v>
      </c>
      <c r="F76" s="39">
        <v>0</v>
      </c>
      <c r="G76" s="40"/>
      <c r="H76" s="39">
        <f t="shared" si="1"/>
        <v>0</v>
      </c>
      <c r="I76" s="4"/>
      <c r="J76" s="4"/>
    </row>
    <row r="77" spans="1:10" ht="18" customHeight="1">
      <c r="A77" s="1">
        <v>74</v>
      </c>
      <c r="B77" s="36"/>
      <c r="C77" s="35"/>
      <c r="D77" s="38"/>
      <c r="E77" s="39">
        <v>0</v>
      </c>
      <c r="F77" s="39">
        <v>0</v>
      </c>
      <c r="G77" s="40"/>
      <c r="H77" s="39">
        <f t="shared" si="1"/>
        <v>0</v>
      </c>
      <c r="I77" s="4"/>
      <c r="J77" s="4"/>
    </row>
    <row r="78" spans="1:10" ht="18" customHeight="1">
      <c r="A78" s="1">
        <v>75</v>
      </c>
      <c r="B78" s="36"/>
      <c r="C78" s="35"/>
      <c r="D78" s="38"/>
      <c r="E78" s="39">
        <v>0</v>
      </c>
      <c r="F78" s="39">
        <v>0</v>
      </c>
      <c r="G78" s="40"/>
      <c r="H78" s="39">
        <f t="shared" si="1"/>
        <v>0</v>
      </c>
      <c r="I78" s="4"/>
      <c r="J78" s="4"/>
    </row>
    <row r="79" spans="1:10" ht="18" customHeight="1">
      <c r="A79" s="1">
        <v>76</v>
      </c>
      <c r="B79" s="36"/>
      <c r="C79" s="35"/>
      <c r="D79" s="38"/>
      <c r="E79" s="39">
        <v>0</v>
      </c>
      <c r="F79" s="39">
        <v>0</v>
      </c>
      <c r="G79" s="40"/>
      <c r="H79" s="39">
        <f t="shared" si="1"/>
        <v>0</v>
      </c>
      <c r="I79" s="4"/>
      <c r="J79" s="4"/>
    </row>
    <row r="80" spans="1:10" ht="18" customHeight="1">
      <c r="A80" s="1">
        <v>77</v>
      </c>
      <c r="B80" s="36"/>
      <c r="C80" s="35"/>
      <c r="D80" s="38"/>
      <c r="E80" s="39">
        <v>0</v>
      </c>
      <c r="F80" s="39">
        <v>0</v>
      </c>
      <c r="G80" s="40"/>
      <c r="H80" s="39">
        <f t="shared" si="1"/>
        <v>0</v>
      </c>
      <c r="I80" s="4"/>
      <c r="J80" s="4"/>
    </row>
    <row r="81" spans="1:10" ht="18" customHeight="1">
      <c r="A81" s="1">
        <v>78</v>
      </c>
      <c r="B81" s="36"/>
      <c r="C81" s="35"/>
      <c r="D81" s="38"/>
      <c r="E81" s="39">
        <v>0</v>
      </c>
      <c r="F81" s="39">
        <v>0</v>
      </c>
      <c r="G81" s="40"/>
      <c r="H81" s="39">
        <f t="shared" si="1"/>
        <v>0</v>
      </c>
      <c r="I81" s="4"/>
      <c r="J81" s="4"/>
    </row>
    <row r="82" spans="1:10" ht="18" customHeight="1">
      <c r="A82" s="1">
        <v>79</v>
      </c>
      <c r="B82" s="36"/>
      <c r="C82" s="35"/>
      <c r="D82" s="38"/>
      <c r="E82" s="39">
        <v>0</v>
      </c>
      <c r="F82" s="39">
        <v>0</v>
      </c>
      <c r="G82" s="40"/>
      <c r="H82" s="39">
        <f t="shared" si="1"/>
        <v>0</v>
      </c>
      <c r="I82" s="4"/>
      <c r="J82" s="4"/>
    </row>
    <row r="83" spans="1:10" ht="18" customHeight="1">
      <c r="A83" s="1">
        <v>80</v>
      </c>
      <c r="B83" s="36"/>
      <c r="C83" s="35"/>
      <c r="D83" s="38"/>
      <c r="E83" s="39">
        <v>0</v>
      </c>
      <c r="F83" s="39">
        <v>0</v>
      </c>
      <c r="G83" s="40"/>
      <c r="H83" s="39">
        <f t="shared" si="1"/>
        <v>0</v>
      </c>
      <c r="I83" s="4"/>
      <c r="J83" s="4"/>
    </row>
  </sheetData>
  <sheetProtection/>
  <mergeCells count="1">
    <mergeCell ref="A1:J2"/>
  </mergeCells>
  <printOptions/>
  <pageMargins left="0.17" right="0.18" top="0.75" bottom="0.4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2" width="12.625" style="0" customWidth="1"/>
    <col min="3" max="3" width="28.75390625" style="6" customWidth="1"/>
    <col min="4" max="4" width="11.125" style="6" bestFit="1" customWidth="1"/>
  </cols>
  <sheetData>
    <row r="1" spans="1:4" ht="12.75">
      <c r="A1" s="110" t="s">
        <v>22</v>
      </c>
      <c r="B1" s="110"/>
      <c r="C1" s="110"/>
      <c r="D1" s="111"/>
    </row>
    <row r="2" spans="1:4" ht="36" customHeight="1">
      <c r="A2" s="110"/>
      <c r="B2" s="110"/>
      <c r="C2" s="110"/>
      <c r="D2" s="111"/>
    </row>
    <row r="3" spans="1:4" ht="18.75" thickBot="1">
      <c r="A3" s="71" t="s">
        <v>0</v>
      </c>
      <c r="B3" s="71" t="s">
        <v>23</v>
      </c>
      <c r="C3" s="72" t="s">
        <v>107</v>
      </c>
      <c r="D3" s="73" t="s">
        <v>6</v>
      </c>
    </row>
    <row r="4" spans="1:4" ht="15.75">
      <c r="A4" s="74">
        <v>156</v>
      </c>
      <c r="B4" s="75" t="s">
        <v>24</v>
      </c>
      <c r="C4" s="76" t="s">
        <v>81</v>
      </c>
      <c r="D4" s="77">
        <v>1</v>
      </c>
    </row>
    <row r="5" spans="1:4" ht="15.75">
      <c r="A5" s="78">
        <v>156</v>
      </c>
      <c r="B5" s="70" t="s">
        <v>24</v>
      </c>
      <c r="C5" s="69" t="s">
        <v>80</v>
      </c>
      <c r="D5" s="79">
        <v>2</v>
      </c>
    </row>
    <row r="6" spans="1:4" ht="16.5" thickBot="1">
      <c r="A6" s="80">
        <v>128</v>
      </c>
      <c r="B6" s="81" t="s">
        <v>24</v>
      </c>
      <c r="C6" s="82" t="s">
        <v>108</v>
      </c>
      <c r="D6" s="83">
        <v>3</v>
      </c>
    </row>
    <row r="7" spans="1:4" ht="15.75">
      <c r="A7" s="74">
        <v>156</v>
      </c>
      <c r="B7" s="75" t="s">
        <v>24</v>
      </c>
      <c r="C7" s="84" t="s">
        <v>83</v>
      </c>
      <c r="D7" s="77">
        <v>1</v>
      </c>
    </row>
    <row r="8" spans="1:4" ht="15.75">
      <c r="A8" s="78">
        <v>71</v>
      </c>
      <c r="B8" s="70" t="s">
        <v>24</v>
      </c>
      <c r="C8" s="69" t="s">
        <v>85</v>
      </c>
      <c r="D8" s="79">
        <v>2</v>
      </c>
    </row>
    <row r="9" spans="1:4" ht="16.5" thickBot="1">
      <c r="A9" s="80">
        <v>71</v>
      </c>
      <c r="B9" s="81" t="s">
        <v>24</v>
      </c>
      <c r="C9" s="82" t="s">
        <v>84</v>
      </c>
      <c r="D9" s="83">
        <v>3</v>
      </c>
    </row>
    <row r="10" spans="1:4" ht="15.75">
      <c r="A10" s="74">
        <v>162</v>
      </c>
      <c r="B10" s="75" t="s">
        <v>26</v>
      </c>
      <c r="C10" s="76" t="s">
        <v>45</v>
      </c>
      <c r="D10" s="77">
        <v>1</v>
      </c>
    </row>
    <row r="11" spans="1:4" ht="15.75">
      <c r="A11" s="78" t="s">
        <v>110</v>
      </c>
      <c r="B11" s="70" t="s">
        <v>26</v>
      </c>
      <c r="C11" s="69" t="s">
        <v>109</v>
      </c>
      <c r="D11" s="79">
        <v>2</v>
      </c>
    </row>
    <row r="12" spans="1:4" ht="16.5" thickBot="1">
      <c r="A12" s="80">
        <v>162</v>
      </c>
      <c r="B12" s="81" t="s">
        <v>26</v>
      </c>
      <c r="C12" s="82" t="s">
        <v>162</v>
      </c>
      <c r="D12" s="83">
        <v>3</v>
      </c>
    </row>
    <row r="13" spans="1:4" ht="15.75">
      <c r="A13" s="74">
        <v>156</v>
      </c>
      <c r="B13" s="75" t="s">
        <v>26</v>
      </c>
      <c r="C13" s="76" t="s">
        <v>111</v>
      </c>
      <c r="D13" s="77">
        <v>1</v>
      </c>
    </row>
    <row r="14" spans="1:4" ht="15.75">
      <c r="A14" s="78">
        <v>156</v>
      </c>
      <c r="B14" s="70" t="s">
        <v>26</v>
      </c>
      <c r="C14" s="69" t="s">
        <v>112</v>
      </c>
      <c r="D14" s="79">
        <v>2</v>
      </c>
    </row>
    <row r="15" spans="1:4" ht="16.5" thickBot="1">
      <c r="A15" s="80">
        <v>156</v>
      </c>
      <c r="B15" s="81" t="s">
        <v>26</v>
      </c>
      <c r="C15" s="82" t="s">
        <v>113</v>
      </c>
      <c r="D15" s="83">
        <v>3</v>
      </c>
    </row>
    <row r="16" spans="1:4" ht="15.75">
      <c r="A16" s="74">
        <v>156</v>
      </c>
      <c r="B16" s="75" t="s">
        <v>25</v>
      </c>
      <c r="C16" s="85" t="s">
        <v>114</v>
      </c>
      <c r="D16" s="77">
        <v>1</v>
      </c>
    </row>
    <row r="17" spans="1:4" ht="15.75">
      <c r="A17" s="78">
        <v>156</v>
      </c>
      <c r="B17" s="70" t="s">
        <v>25</v>
      </c>
      <c r="C17" s="68" t="s">
        <v>60</v>
      </c>
      <c r="D17" s="79">
        <v>2</v>
      </c>
    </row>
    <row r="18" spans="1:4" ht="16.5" thickBot="1">
      <c r="A18" s="80">
        <v>184</v>
      </c>
      <c r="B18" s="81" t="s">
        <v>25</v>
      </c>
      <c r="C18" s="82" t="s">
        <v>115</v>
      </c>
      <c r="D18" s="83">
        <v>3</v>
      </c>
    </row>
    <row r="19" spans="1:4" ht="15.75">
      <c r="A19" s="74">
        <v>156</v>
      </c>
      <c r="B19" s="75" t="s">
        <v>25</v>
      </c>
      <c r="C19" s="76" t="s">
        <v>116</v>
      </c>
      <c r="D19" s="77">
        <v>1</v>
      </c>
    </row>
    <row r="20" spans="1:4" ht="15.75">
      <c r="A20" s="78">
        <v>156</v>
      </c>
      <c r="B20" s="70" t="s">
        <v>25</v>
      </c>
      <c r="C20" s="69" t="s">
        <v>173</v>
      </c>
      <c r="D20" s="79">
        <v>2</v>
      </c>
    </row>
    <row r="21" spans="1:4" ht="16.5" thickBot="1">
      <c r="A21" s="80">
        <v>156</v>
      </c>
      <c r="B21" s="81" t="s">
        <v>25</v>
      </c>
      <c r="C21" s="82" t="s">
        <v>117</v>
      </c>
      <c r="D21" s="83">
        <v>3</v>
      </c>
    </row>
    <row r="22" ht="12.75">
      <c r="D22" s="14"/>
    </row>
    <row r="23" ht="12.75">
      <c r="D23" s="14"/>
    </row>
    <row r="24" ht="12.75">
      <c r="D24" s="14"/>
    </row>
    <row r="25" ht="12.75">
      <c r="D25" s="14"/>
    </row>
  </sheetData>
  <sheetProtection/>
  <mergeCells count="1">
    <mergeCell ref="A1:D2"/>
  </mergeCells>
  <printOptions/>
  <pageMargins left="0.75" right="0.75" top="0.81" bottom="0.17" header="0.5" footer="0.1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25">
      <selection activeCell="G32" sqref="G32"/>
    </sheetView>
  </sheetViews>
  <sheetFormatPr defaultColWidth="9.00390625" defaultRowHeight="12.75"/>
  <cols>
    <col min="1" max="1" width="12.125" style="0" customWidth="1"/>
    <col min="2" max="2" width="11.375" style="0" customWidth="1"/>
    <col min="3" max="3" width="11.125" style="12" customWidth="1"/>
    <col min="4" max="4" width="10.625" style="12" customWidth="1"/>
    <col min="5" max="5" width="12.75390625" style="0" customWidth="1"/>
    <col min="6" max="6" width="10.375" style="12" customWidth="1"/>
    <col min="7" max="7" width="12.25390625" style="0" customWidth="1"/>
    <col min="8" max="8" width="9.125" style="29" customWidth="1"/>
  </cols>
  <sheetData>
    <row r="1" spans="1:7" ht="12.75" customHeight="1">
      <c r="A1" s="118" t="s">
        <v>35</v>
      </c>
      <c r="B1" s="119"/>
      <c r="C1" s="119"/>
      <c r="D1" s="119"/>
      <c r="E1" s="119"/>
      <c r="F1" s="119"/>
      <c r="G1" s="120"/>
    </row>
    <row r="2" spans="1:7" ht="51.75" customHeight="1">
      <c r="A2" s="115"/>
      <c r="B2" s="116"/>
      <c r="C2" s="116"/>
      <c r="D2" s="116"/>
      <c r="E2" s="116"/>
      <c r="F2" s="116"/>
      <c r="G2" s="117"/>
    </row>
    <row r="3" spans="1:8" ht="44.25" customHeight="1">
      <c r="A3" s="10" t="s">
        <v>1</v>
      </c>
      <c r="B3" s="10" t="s">
        <v>32</v>
      </c>
      <c r="C3" s="13" t="s">
        <v>8</v>
      </c>
      <c r="D3" s="13" t="s">
        <v>34</v>
      </c>
      <c r="E3" s="10" t="s">
        <v>93</v>
      </c>
      <c r="F3" s="13" t="s">
        <v>9</v>
      </c>
      <c r="G3" s="10" t="s">
        <v>7</v>
      </c>
      <c r="H3" s="28"/>
    </row>
    <row r="4" spans="1:8" ht="18.75" customHeight="1">
      <c r="A4" s="3" t="s">
        <v>102</v>
      </c>
      <c r="B4" s="17">
        <v>1</v>
      </c>
      <c r="C4" s="5">
        <v>6</v>
      </c>
      <c r="D4" s="20">
        <v>1</v>
      </c>
      <c r="E4" s="5">
        <v>1</v>
      </c>
      <c r="F4" s="26">
        <f aca="true" t="shared" si="0" ref="F4:F9">B4*2+C4*1.5+E4*2+D4*0.5</f>
        <v>13.5</v>
      </c>
      <c r="G4" s="11" t="s">
        <v>15</v>
      </c>
      <c r="H4" s="28"/>
    </row>
    <row r="5" spans="1:8" ht="18.75" customHeight="1">
      <c r="A5" s="3" t="s">
        <v>88</v>
      </c>
      <c r="B5" s="17">
        <v>2</v>
      </c>
      <c r="C5" s="5">
        <v>3</v>
      </c>
      <c r="D5" s="20">
        <v>2.5</v>
      </c>
      <c r="E5" s="5">
        <v>2</v>
      </c>
      <c r="F5" s="26">
        <f t="shared" si="0"/>
        <v>13.75</v>
      </c>
      <c r="G5" s="11" t="s">
        <v>17</v>
      </c>
      <c r="H5" s="28"/>
    </row>
    <row r="6" spans="1:8" ht="18.75" customHeight="1">
      <c r="A6" s="3" t="s">
        <v>14</v>
      </c>
      <c r="B6" s="17">
        <v>3</v>
      </c>
      <c r="C6" s="5">
        <v>5</v>
      </c>
      <c r="D6" s="5">
        <v>6</v>
      </c>
      <c r="E6" s="5">
        <v>3</v>
      </c>
      <c r="F6" s="26">
        <f t="shared" si="0"/>
        <v>22.5</v>
      </c>
      <c r="G6" s="11" t="s">
        <v>16</v>
      </c>
      <c r="H6" s="28"/>
    </row>
    <row r="7" spans="1:8" ht="18.75" customHeight="1">
      <c r="A7" s="3">
        <v>145</v>
      </c>
      <c r="B7" s="17">
        <v>4</v>
      </c>
      <c r="C7" s="5">
        <v>4</v>
      </c>
      <c r="D7" s="20">
        <v>2.5</v>
      </c>
      <c r="E7" s="5">
        <v>4</v>
      </c>
      <c r="F7" s="26">
        <f t="shared" si="0"/>
        <v>23.25</v>
      </c>
      <c r="G7" s="11" t="s">
        <v>18</v>
      </c>
      <c r="H7" s="28"/>
    </row>
    <row r="8" spans="1:8" ht="18.75" customHeight="1">
      <c r="A8" s="3" t="s">
        <v>10</v>
      </c>
      <c r="B8" s="17">
        <v>5</v>
      </c>
      <c r="C8" s="5">
        <v>1</v>
      </c>
      <c r="D8" s="20">
        <v>4.5</v>
      </c>
      <c r="E8" s="5">
        <v>6</v>
      </c>
      <c r="F8" s="26">
        <f t="shared" si="0"/>
        <v>25.75</v>
      </c>
      <c r="G8" s="11" t="s">
        <v>20</v>
      </c>
      <c r="H8" s="28"/>
    </row>
    <row r="9" spans="1:7" ht="18.75" customHeight="1">
      <c r="A9" s="3" t="s">
        <v>13</v>
      </c>
      <c r="B9" s="17">
        <v>6</v>
      </c>
      <c r="C9" s="5">
        <v>2</v>
      </c>
      <c r="D9" s="20">
        <v>4.5</v>
      </c>
      <c r="E9" s="5">
        <v>5</v>
      </c>
      <c r="F9" s="26">
        <f t="shared" si="0"/>
        <v>27.25</v>
      </c>
      <c r="G9" s="11" t="s">
        <v>19</v>
      </c>
    </row>
    <row r="10" spans="1:7" s="29" customFormat="1" ht="18.75" customHeight="1">
      <c r="A10" s="98"/>
      <c r="B10" s="102"/>
      <c r="C10" s="103"/>
      <c r="D10" s="101"/>
      <c r="E10" s="103"/>
      <c r="F10" s="104"/>
      <c r="G10" s="105"/>
    </row>
    <row r="11" spans="1:7" s="29" customFormat="1" ht="18.75" customHeight="1">
      <c r="A11" s="98"/>
      <c r="B11" s="102"/>
      <c r="C11" s="103"/>
      <c r="D11" s="101"/>
      <c r="E11" s="103"/>
      <c r="F11" s="104"/>
      <c r="G11" s="105"/>
    </row>
    <row r="12" spans="1:7" ht="18.75" customHeight="1">
      <c r="A12" s="112" t="s">
        <v>36</v>
      </c>
      <c r="B12" s="113"/>
      <c r="C12" s="113"/>
      <c r="D12" s="113"/>
      <c r="E12" s="113"/>
      <c r="F12" s="113"/>
      <c r="G12" s="114"/>
    </row>
    <row r="13" spans="1:7" ht="39" customHeight="1">
      <c r="A13" s="115"/>
      <c r="B13" s="116"/>
      <c r="C13" s="116"/>
      <c r="D13" s="116"/>
      <c r="E13" s="116"/>
      <c r="F13" s="116"/>
      <c r="G13" s="117"/>
    </row>
    <row r="14" spans="1:8" ht="35.25" customHeight="1">
      <c r="A14" s="10" t="s">
        <v>1</v>
      </c>
      <c r="B14" s="10" t="s">
        <v>32</v>
      </c>
      <c r="C14" s="13" t="s">
        <v>8</v>
      </c>
      <c r="D14" s="13" t="s">
        <v>34</v>
      </c>
      <c r="E14" s="10" t="s">
        <v>93</v>
      </c>
      <c r="F14" s="13" t="s">
        <v>9</v>
      </c>
      <c r="G14" s="10" t="s">
        <v>7</v>
      </c>
      <c r="H14" s="28"/>
    </row>
    <row r="15" spans="1:8" ht="18.75" customHeight="1">
      <c r="A15" s="3" t="s">
        <v>92</v>
      </c>
      <c r="B15" s="17">
        <v>1</v>
      </c>
      <c r="C15" s="5">
        <v>1</v>
      </c>
      <c r="D15" s="20">
        <v>3</v>
      </c>
      <c r="E15" s="5">
        <v>1</v>
      </c>
      <c r="F15" s="26">
        <f aca="true" t="shared" si="1" ref="F15:F20">B15*2+C15*1.5+E15*2</f>
        <v>5.5</v>
      </c>
      <c r="G15" s="4">
        <v>1</v>
      </c>
      <c r="H15" s="28"/>
    </row>
    <row r="16" spans="1:8" ht="18.75" customHeight="1">
      <c r="A16" s="3" t="s">
        <v>91</v>
      </c>
      <c r="B16" s="17">
        <v>2</v>
      </c>
      <c r="C16" s="5">
        <v>2</v>
      </c>
      <c r="D16" s="20">
        <v>1.5</v>
      </c>
      <c r="E16" s="5">
        <v>2</v>
      </c>
      <c r="F16" s="26">
        <f t="shared" si="1"/>
        <v>11</v>
      </c>
      <c r="G16" s="4">
        <v>2</v>
      </c>
      <c r="H16" s="28"/>
    </row>
    <row r="17" spans="1:8" ht="18.75" customHeight="1">
      <c r="A17" s="3">
        <v>128</v>
      </c>
      <c r="B17" s="17">
        <v>3</v>
      </c>
      <c r="C17" s="5">
        <v>6</v>
      </c>
      <c r="D17" s="20">
        <v>4</v>
      </c>
      <c r="E17" s="5">
        <v>3</v>
      </c>
      <c r="F17" s="26">
        <f t="shared" si="1"/>
        <v>21</v>
      </c>
      <c r="G17" s="4">
        <v>3</v>
      </c>
      <c r="H17" s="28"/>
    </row>
    <row r="18" spans="1:8" ht="18.75" customHeight="1">
      <c r="A18" s="3" t="s">
        <v>87</v>
      </c>
      <c r="B18" s="17">
        <v>4</v>
      </c>
      <c r="C18" s="5">
        <v>4</v>
      </c>
      <c r="D18" s="20">
        <v>1.5</v>
      </c>
      <c r="E18" s="5">
        <v>5</v>
      </c>
      <c r="F18" s="26">
        <f t="shared" si="1"/>
        <v>24</v>
      </c>
      <c r="G18" s="4">
        <v>4</v>
      </c>
      <c r="H18" s="28"/>
    </row>
    <row r="19" spans="1:8" ht="18.75" customHeight="1">
      <c r="A19" s="3">
        <v>156</v>
      </c>
      <c r="B19" s="17">
        <v>6</v>
      </c>
      <c r="C19" s="5">
        <v>3</v>
      </c>
      <c r="D19" s="20">
        <v>6</v>
      </c>
      <c r="E19" s="5">
        <v>6</v>
      </c>
      <c r="F19" s="26">
        <f t="shared" si="1"/>
        <v>28.5</v>
      </c>
      <c r="G19" s="4">
        <v>5</v>
      </c>
      <c r="H19" s="28"/>
    </row>
    <row r="20" spans="1:8" ht="18.75" customHeight="1">
      <c r="A20" s="3" t="s">
        <v>94</v>
      </c>
      <c r="B20" s="17">
        <v>5</v>
      </c>
      <c r="C20" s="5">
        <v>7</v>
      </c>
      <c r="D20" s="20">
        <v>9</v>
      </c>
      <c r="E20" s="5">
        <v>8</v>
      </c>
      <c r="F20" s="26">
        <f t="shared" si="1"/>
        <v>36.5</v>
      </c>
      <c r="G20" s="4">
        <v>6</v>
      </c>
      <c r="H20" s="28"/>
    </row>
    <row r="21" spans="1:8" ht="18.75" customHeight="1">
      <c r="A21" s="3">
        <v>145</v>
      </c>
      <c r="B21" s="17" t="s">
        <v>78</v>
      </c>
      <c r="C21" s="5">
        <v>5</v>
      </c>
      <c r="D21" s="20">
        <v>5</v>
      </c>
      <c r="E21" s="5">
        <v>4</v>
      </c>
      <c r="F21" s="17" t="s">
        <v>78</v>
      </c>
      <c r="G21" s="4">
        <v>7</v>
      </c>
      <c r="H21" s="28"/>
    </row>
    <row r="22" spans="1:7" ht="18.75" customHeight="1">
      <c r="A22" s="28"/>
      <c r="B22" s="98"/>
      <c r="C22" s="99"/>
      <c r="D22" s="99"/>
      <c r="E22" s="100"/>
      <c r="F22" s="101"/>
      <c r="G22" s="100"/>
    </row>
    <row r="23" spans="1:7" ht="18.75" customHeight="1">
      <c r="A23" s="98"/>
      <c r="B23" s="98"/>
      <c r="C23" s="99"/>
      <c r="D23" s="99"/>
      <c r="E23" s="100"/>
      <c r="F23" s="101"/>
      <c r="G23" s="100"/>
    </row>
    <row r="24" spans="1:7" ht="18.75" customHeight="1">
      <c r="A24" s="112" t="s">
        <v>37</v>
      </c>
      <c r="B24" s="113"/>
      <c r="C24" s="113"/>
      <c r="D24" s="113"/>
      <c r="E24" s="113"/>
      <c r="F24" s="113"/>
      <c r="G24" s="114"/>
    </row>
    <row r="25" spans="1:7" ht="40.5" customHeight="1">
      <c r="A25" s="115"/>
      <c r="B25" s="116"/>
      <c r="C25" s="116"/>
      <c r="D25" s="116"/>
      <c r="E25" s="116"/>
      <c r="F25" s="116"/>
      <c r="G25" s="117"/>
    </row>
    <row r="26" spans="1:7" ht="33.75" customHeight="1">
      <c r="A26" s="10" t="s">
        <v>5</v>
      </c>
      <c r="B26" s="10" t="s">
        <v>32</v>
      </c>
      <c r="C26" s="13" t="s">
        <v>8</v>
      </c>
      <c r="D26" s="13"/>
      <c r="E26" s="10" t="s">
        <v>33</v>
      </c>
      <c r="F26" s="13" t="s">
        <v>9</v>
      </c>
      <c r="G26" s="94" t="s">
        <v>7</v>
      </c>
    </row>
    <row r="27" spans="1:8" ht="18.75" customHeight="1">
      <c r="A27" s="3">
        <v>71</v>
      </c>
      <c r="B27" s="17">
        <v>1</v>
      </c>
      <c r="C27" s="5">
        <v>2</v>
      </c>
      <c r="D27" s="5"/>
      <c r="E27" s="5">
        <v>2</v>
      </c>
      <c r="F27" s="26">
        <f aca="true" t="shared" si="2" ref="F27:F32">B27*2+C27*1.5+E27*2</f>
        <v>9</v>
      </c>
      <c r="G27" s="95">
        <v>1</v>
      </c>
      <c r="H27" s="28"/>
    </row>
    <row r="28" spans="1:8" ht="18.75" customHeight="1">
      <c r="A28" s="3">
        <v>72</v>
      </c>
      <c r="B28" s="17">
        <v>2</v>
      </c>
      <c r="C28" s="5">
        <v>3</v>
      </c>
      <c r="D28" s="5"/>
      <c r="E28" s="5">
        <v>1</v>
      </c>
      <c r="F28" s="26">
        <f t="shared" si="2"/>
        <v>10.5</v>
      </c>
      <c r="G28" s="95">
        <v>2</v>
      </c>
      <c r="H28" s="28"/>
    </row>
    <row r="29" spans="1:8" ht="18.75" customHeight="1">
      <c r="A29" s="18" t="s">
        <v>79</v>
      </c>
      <c r="B29" s="22">
        <v>3</v>
      </c>
      <c r="C29" s="5">
        <v>8</v>
      </c>
      <c r="D29" s="21"/>
      <c r="E29" s="23">
        <v>3</v>
      </c>
      <c r="F29" s="26">
        <f t="shared" si="2"/>
        <v>24</v>
      </c>
      <c r="G29" s="95">
        <v>3</v>
      </c>
      <c r="H29" s="28"/>
    </row>
    <row r="30" spans="1:8" ht="18.75" customHeight="1">
      <c r="A30" s="3">
        <v>88</v>
      </c>
      <c r="B30" s="17">
        <v>4</v>
      </c>
      <c r="C30" s="5">
        <v>5</v>
      </c>
      <c r="D30" s="5"/>
      <c r="E30" s="5">
        <v>8</v>
      </c>
      <c r="F30" s="26">
        <f t="shared" si="2"/>
        <v>31.5</v>
      </c>
      <c r="G30" s="96" t="s">
        <v>18</v>
      </c>
      <c r="H30" s="28"/>
    </row>
    <row r="31" spans="1:8" ht="15.75">
      <c r="A31" s="3">
        <v>156</v>
      </c>
      <c r="B31" s="17">
        <v>6</v>
      </c>
      <c r="C31" s="5">
        <v>1</v>
      </c>
      <c r="D31" s="5"/>
      <c r="E31" s="5">
        <v>9</v>
      </c>
      <c r="F31" s="26">
        <f t="shared" si="2"/>
        <v>31.5</v>
      </c>
      <c r="G31" s="96" t="s">
        <v>20</v>
      </c>
      <c r="H31" s="28"/>
    </row>
    <row r="32" spans="1:8" ht="15.75">
      <c r="A32" s="3">
        <v>145</v>
      </c>
      <c r="B32" s="17">
        <v>5</v>
      </c>
      <c r="C32" s="5">
        <v>7</v>
      </c>
      <c r="D32" s="5"/>
      <c r="E32" s="5">
        <v>6</v>
      </c>
      <c r="F32" s="26">
        <f t="shared" si="2"/>
        <v>32.5</v>
      </c>
      <c r="G32" s="95">
        <v>6</v>
      </c>
      <c r="H32" s="28"/>
    </row>
    <row r="33" spans="1:8" ht="15.75">
      <c r="A33" s="3">
        <v>111</v>
      </c>
      <c r="B33" s="17" t="s">
        <v>78</v>
      </c>
      <c r="C33" s="5">
        <v>4</v>
      </c>
      <c r="D33" s="5"/>
      <c r="E33" s="5">
        <v>4</v>
      </c>
      <c r="F33" s="20" t="s">
        <v>78</v>
      </c>
      <c r="G33" s="95">
        <v>7</v>
      </c>
      <c r="H33" s="28"/>
    </row>
    <row r="34" spans="1:8" ht="15.75">
      <c r="A34" s="19">
        <v>128</v>
      </c>
      <c r="B34" s="24" t="s">
        <v>78</v>
      </c>
      <c r="C34" s="5">
        <v>6</v>
      </c>
      <c r="D34" s="5"/>
      <c r="E34" s="25">
        <v>7</v>
      </c>
      <c r="F34" s="20" t="s">
        <v>78</v>
      </c>
      <c r="G34" s="97">
        <v>8</v>
      </c>
      <c r="H34" s="28"/>
    </row>
    <row r="35" spans="7:8" ht="15.75">
      <c r="G35" s="93"/>
      <c r="H35" s="28"/>
    </row>
    <row r="36" ht="15.75">
      <c r="G36" s="93"/>
    </row>
  </sheetData>
  <sheetProtection/>
  <mergeCells count="3">
    <mergeCell ref="A12:G13"/>
    <mergeCell ref="A24:G25"/>
    <mergeCell ref="A1:G2"/>
  </mergeCells>
  <printOptions/>
  <pageMargins left="0.41" right="0.44" top="0.3" bottom="1" header="0.31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19">
      <selection activeCell="L13" sqref="L13"/>
    </sheetView>
  </sheetViews>
  <sheetFormatPr defaultColWidth="9.00390625" defaultRowHeight="12.75"/>
  <cols>
    <col min="1" max="1" width="19.75390625" style="0" customWidth="1"/>
    <col min="2" max="2" width="13.00390625" style="0" customWidth="1"/>
    <col min="3" max="3" width="11.125" style="12" customWidth="1"/>
    <col min="4" max="4" width="21.00390625" style="0" customWidth="1"/>
    <col min="5" max="5" width="18.125" style="0" customWidth="1"/>
    <col min="6" max="6" width="16.25390625" style="0" customWidth="1"/>
    <col min="7" max="9" width="9.125" style="0" hidden="1" customWidth="1"/>
    <col min="10" max="10" width="9.125" style="106" customWidth="1"/>
    <col min="11" max="16384" width="9.125" style="29" customWidth="1"/>
  </cols>
  <sheetData>
    <row r="1" spans="1:9" ht="12.75" customHeight="1">
      <c r="A1" s="121" t="s">
        <v>27</v>
      </c>
      <c r="B1" s="122"/>
      <c r="C1" s="122"/>
      <c r="D1" s="122"/>
      <c r="E1" s="122"/>
      <c r="F1" s="122"/>
      <c r="G1" s="8"/>
      <c r="H1" s="1"/>
      <c r="I1" s="27"/>
    </row>
    <row r="2" spans="1:9" ht="36.75" customHeight="1">
      <c r="A2" s="122"/>
      <c r="B2" s="122"/>
      <c r="C2" s="122"/>
      <c r="D2" s="122"/>
      <c r="E2" s="122"/>
      <c r="F2" s="122"/>
      <c r="G2" s="8"/>
      <c r="H2" s="1"/>
      <c r="I2" s="27"/>
    </row>
    <row r="3" spans="1:10" s="108" customFormat="1" ht="36.75" customHeight="1">
      <c r="A3" s="10" t="s">
        <v>5</v>
      </c>
      <c r="B3" s="10" t="s">
        <v>31</v>
      </c>
      <c r="C3" s="13" t="s">
        <v>8</v>
      </c>
      <c r="D3" s="10" t="s">
        <v>30</v>
      </c>
      <c r="E3" s="10" t="s">
        <v>9</v>
      </c>
      <c r="F3" s="10" t="s">
        <v>7</v>
      </c>
      <c r="G3" s="10"/>
      <c r="H3" s="10"/>
      <c r="I3" s="94"/>
      <c r="J3" s="107"/>
    </row>
    <row r="4" spans="1:9" ht="18.75" customHeight="1">
      <c r="A4" s="3" t="s">
        <v>88</v>
      </c>
      <c r="B4" s="17">
        <v>19</v>
      </c>
      <c r="C4" s="5">
        <v>12</v>
      </c>
      <c r="D4" s="5">
        <v>20</v>
      </c>
      <c r="E4" s="5">
        <f aca="true" t="shared" si="0" ref="E4:E11">SUM(B4:D4)</f>
        <v>51</v>
      </c>
      <c r="F4" s="11" t="s">
        <v>15</v>
      </c>
      <c r="G4" s="1"/>
      <c r="H4" s="1"/>
      <c r="I4" s="27"/>
    </row>
    <row r="5" spans="1:9" ht="18.75" customHeight="1">
      <c r="A5" s="3">
        <v>71</v>
      </c>
      <c r="B5" s="17">
        <v>19</v>
      </c>
      <c r="C5" s="5">
        <v>4</v>
      </c>
      <c r="D5" s="5">
        <v>15</v>
      </c>
      <c r="E5" s="5">
        <f t="shared" si="0"/>
        <v>38</v>
      </c>
      <c r="F5" s="11" t="s">
        <v>17</v>
      </c>
      <c r="G5" s="1"/>
      <c r="H5" s="1"/>
      <c r="I5" s="27"/>
    </row>
    <row r="6" spans="1:9" ht="18.75" customHeight="1">
      <c r="A6" s="3">
        <v>470</v>
      </c>
      <c r="B6" s="17">
        <v>17</v>
      </c>
      <c r="C6" s="5">
        <v>8</v>
      </c>
      <c r="D6" s="5">
        <v>10</v>
      </c>
      <c r="E6" s="5">
        <f t="shared" si="0"/>
        <v>35</v>
      </c>
      <c r="F6" s="11" t="s">
        <v>16</v>
      </c>
      <c r="G6" s="1"/>
      <c r="H6" s="1"/>
      <c r="I6" s="27"/>
    </row>
    <row r="7" spans="1:9" ht="18.75" customHeight="1">
      <c r="A7" s="3">
        <v>136</v>
      </c>
      <c r="B7" s="17">
        <v>15</v>
      </c>
      <c r="C7" s="5">
        <v>8</v>
      </c>
      <c r="D7" s="5">
        <v>8</v>
      </c>
      <c r="E7" s="5">
        <f t="shared" si="0"/>
        <v>31</v>
      </c>
      <c r="F7" s="11" t="s">
        <v>18</v>
      </c>
      <c r="G7" s="1"/>
      <c r="H7" s="1"/>
      <c r="I7" s="27"/>
    </row>
    <row r="8" spans="1:9" ht="18.75" customHeight="1">
      <c r="A8" s="3">
        <v>93</v>
      </c>
      <c r="B8" s="17">
        <v>13</v>
      </c>
      <c r="C8" s="5">
        <v>4</v>
      </c>
      <c r="D8" s="5">
        <v>5</v>
      </c>
      <c r="E8" s="5">
        <f t="shared" si="0"/>
        <v>22</v>
      </c>
      <c r="F8" s="11" t="s">
        <v>20</v>
      </c>
      <c r="G8" s="1"/>
      <c r="H8" s="1"/>
      <c r="I8" s="27"/>
    </row>
    <row r="9" spans="1:9" ht="18.75" customHeight="1">
      <c r="A9" s="3" t="s">
        <v>87</v>
      </c>
      <c r="B9" s="17">
        <v>10</v>
      </c>
      <c r="C9" s="5">
        <v>8</v>
      </c>
      <c r="D9" s="5">
        <v>4</v>
      </c>
      <c r="E9" s="5">
        <f t="shared" si="0"/>
        <v>22</v>
      </c>
      <c r="F9" s="11" t="s">
        <v>19</v>
      </c>
      <c r="G9" s="1"/>
      <c r="H9" s="1"/>
      <c r="I9" s="27"/>
    </row>
    <row r="10" spans="1:9" ht="18.75" customHeight="1">
      <c r="A10" s="3" t="s">
        <v>14</v>
      </c>
      <c r="B10" s="17">
        <v>12</v>
      </c>
      <c r="C10" s="5">
        <v>4</v>
      </c>
      <c r="D10" s="5">
        <v>4</v>
      </c>
      <c r="E10" s="5">
        <f t="shared" si="0"/>
        <v>20</v>
      </c>
      <c r="F10" s="11" t="s">
        <v>89</v>
      </c>
      <c r="G10" s="1"/>
      <c r="H10" s="1"/>
      <c r="I10" s="27"/>
    </row>
    <row r="11" spans="1:9" ht="18.75" customHeight="1">
      <c r="A11" s="3">
        <v>79</v>
      </c>
      <c r="B11" s="17">
        <v>0</v>
      </c>
      <c r="C11" s="5">
        <v>0</v>
      </c>
      <c r="D11" s="5">
        <v>12</v>
      </c>
      <c r="E11" s="5">
        <f t="shared" si="0"/>
        <v>12</v>
      </c>
      <c r="F11" s="11" t="s">
        <v>90</v>
      </c>
      <c r="G11" s="1"/>
      <c r="H11" s="1"/>
      <c r="I11" s="27"/>
    </row>
    <row r="12" spans="1:9" ht="24.75" customHeight="1">
      <c r="A12" s="121" t="s">
        <v>28</v>
      </c>
      <c r="B12" s="122"/>
      <c r="C12" s="122"/>
      <c r="D12" s="122"/>
      <c r="E12" s="122"/>
      <c r="F12" s="122"/>
      <c r="G12" s="1"/>
      <c r="H12" s="1"/>
      <c r="I12" s="27"/>
    </row>
    <row r="13" spans="1:9" ht="20.25" customHeight="1">
      <c r="A13" s="122"/>
      <c r="B13" s="122"/>
      <c r="C13" s="122"/>
      <c r="D13" s="122"/>
      <c r="E13" s="122"/>
      <c r="F13" s="122"/>
      <c r="G13" s="1"/>
      <c r="H13" s="1"/>
      <c r="I13" s="27"/>
    </row>
    <row r="14" spans="1:9" ht="34.5" customHeight="1">
      <c r="A14" s="10" t="s">
        <v>5</v>
      </c>
      <c r="B14" s="10" t="s">
        <v>31</v>
      </c>
      <c r="C14" s="13" t="s">
        <v>8</v>
      </c>
      <c r="D14" s="10" t="s">
        <v>30</v>
      </c>
      <c r="E14" s="10" t="s">
        <v>9</v>
      </c>
      <c r="F14" s="10" t="s">
        <v>7</v>
      </c>
      <c r="G14" s="1"/>
      <c r="H14" s="1"/>
      <c r="I14" s="27"/>
    </row>
    <row r="15" spans="1:9" ht="16.5" customHeight="1">
      <c r="A15" s="3">
        <v>71</v>
      </c>
      <c r="B15" s="17">
        <v>18</v>
      </c>
      <c r="C15" s="5">
        <v>8</v>
      </c>
      <c r="D15" s="5">
        <v>14</v>
      </c>
      <c r="E15" s="5">
        <f aca="true" t="shared" si="1" ref="E15:E24">SUM(B15:D15)</f>
        <v>40</v>
      </c>
      <c r="F15" s="4">
        <v>1</v>
      </c>
      <c r="G15" s="1"/>
      <c r="H15" s="1"/>
      <c r="I15" s="27"/>
    </row>
    <row r="16" spans="1:9" ht="16.5" customHeight="1">
      <c r="A16" s="3" t="s">
        <v>88</v>
      </c>
      <c r="B16" s="17">
        <v>7</v>
      </c>
      <c r="C16" s="5">
        <v>8</v>
      </c>
      <c r="D16" s="5">
        <v>21</v>
      </c>
      <c r="E16" s="5">
        <f t="shared" si="1"/>
        <v>36</v>
      </c>
      <c r="F16" s="4">
        <v>3</v>
      </c>
      <c r="G16" s="1"/>
      <c r="H16" s="1"/>
      <c r="I16" s="27"/>
    </row>
    <row r="17" spans="1:9" ht="16.5" customHeight="1">
      <c r="A17" s="3">
        <v>175</v>
      </c>
      <c r="B17" s="17">
        <v>11</v>
      </c>
      <c r="C17" s="5">
        <v>8</v>
      </c>
      <c r="D17" s="5">
        <v>16</v>
      </c>
      <c r="E17" s="5">
        <f t="shared" si="1"/>
        <v>35</v>
      </c>
      <c r="F17" s="4">
        <v>2</v>
      </c>
      <c r="G17" s="1"/>
      <c r="H17" s="1"/>
      <c r="I17" s="27"/>
    </row>
    <row r="18" spans="1:9" ht="16.5" customHeight="1">
      <c r="A18" s="3">
        <v>93</v>
      </c>
      <c r="B18" s="17">
        <v>12</v>
      </c>
      <c r="C18" s="5">
        <v>12</v>
      </c>
      <c r="D18" s="5">
        <v>10</v>
      </c>
      <c r="E18" s="5">
        <f t="shared" si="1"/>
        <v>34</v>
      </c>
      <c r="F18" s="4">
        <v>4</v>
      </c>
      <c r="G18" s="1"/>
      <c r="H18" s="1"/>
      <c r="I18" s="27"/>
    </row>
    <row r="19" spans="1:9" ht="16.5" customHeight="1">
      <c r="A19" s="3" t="s">
        <v>14</v>
      </c>
      <c r="B19" s="17">
        <v>19</v>
      </c>
      <c r="C19" s="5">
        <v>4</v>
      </c>
      <c r="D19" s="5">
        <v>4</v>
      </c>
      <c r="E19" s="5">
        <f t="shared" si="1"/>
        <v>27</v>
      </c>
      <c r="F19" s="4">
        <v>5</v>
      </c>
      <c r="G19" s="1"/>
      <c r="H19" s="1"/>
      <c r="I19" s="27"/>
    </row>
    <row r="20" spans="1:9" ht="16.5" customHeight="1">
      <c r="A20" s="3">
        <v>128</v>
      </c>
      <c r="B20" s="17">
        <v>0</v>
      </c>
      <c r="C20" s="5">
        <v>8</v>
      </c>
      <c r="D20" s="5">
        <v>14</v>
      </c>
      <c r="E20" s="5">
        <f t="shared" si="1"/>
        <v>22</v>
      </c>
      <c r="F20" s="4">
        <v>6</v>
      </c>
      <c r="G20" s="1"/>
      <c r="H20" s="1"/>
      <c r="I20" s="27"/>
    </row>
    <row r="21" spans="1:9" ht="16.5" customHeight="1">
      <c r="A21" s="3">
        <v>186</v>
      </c>
      <c r="B21" s="17">
        <v>12</v>
      </c>
      <c r="C21" s="5">
        <v>4</v>
      </c>
      <c r="D21" s="5">
        <v>2</v>
      </c>
      <c r="E21" s="5">
        <f t="shared" si="1"/>
        <v>18</v>
      </c>
      <c r="F21" s="4">
        <v>7</v>
      </c>
      <c r="G21" s="1"/>
      <c r="H21" s="1"/>
      <c r="I21" s="27"/>
    </row>
    <row r="22" spans="1:9" ht="16.5" customHeight="1">
      <c r="A22" s="3" t="s">
        <v>11</v>
      </c>
      <c r="B22" s="17">
        <v>2</v>
      </c>
      <c r="C22" s="5">
        <v>8</v>
      </c>
      <c r="D22" s="5">
        <v>6</v>
      </c>
      <c r="E22" s="5">
        <f t="shared" si="1"/>
        <v>16</v>
      </c>
      <c r="F22" s="4">
        <v>8</v>
      </c>
      <c r="G22" s="1"/>
      <c r="H22" s="1"/>
      <c r="I22" s="27"/>
    </row>
    <row r="23" spans="1:9" ht="16.5" customHeight="1">
      <c r="A23" s="3" t="s">
        <v>79</v>
      </c>
      <c r="B23" s="17">
        <v>2</v>
      </c>
      <c r="C23" s="5">
        <v>4</v>
      </c>
      <c r="D23" s="5">
        <v>6</v>
      </c>
      <c r="E23" s="5">
        <f t="shared" si="1"/>
        <v>12</v>
      </c>
      <c r="F23" s="4">
        <v>9</v>
      </c>
      <c r="G23" s="1"/>
      <c r="H23" s="1"/>
      <c r="I23" s="27"/>
    </row>
    <row r="24" spans="1:9" ht="16.5" customHeight="1">
      <c r="A24" s="3" t="s">
        <v>12</v>
      </c>
      <c r="B24" s="17">
        <v>0</v>
      </c>
      <c r="C24" s="5">
        <f>B24*4</f>
        <v>0</v>
      </c>
      <c r="D24" s="5">
        <v>6</v>
      </c>
      <c r="E24" s="5">
        <f t="shared" si="1"/>
        <v>6</v>
      </c>
      <c r="F24" s="4">
        <v>10</v>
      </c>
      <c r="G24" s="1"/>
      <c r="H24" s="1"/>
      <c r="I24" s="27"/>
    </row>
    <row r="25" spans="1:9" ht="12.75" customHeight="1">
      <c r="A25" s="121" t="s">
        <v>29</v>
      </c>
      <c r="B25" s="122"/>
      <c r="C25" s="122"/>
      <c r="D25" s="122"/>
      <c r="E25" s="122"/>
      <c r="F25" s="122"/>
      <c r="G25" s="1"/>
      <c r="H25" s="1"/>
      <c r="I25" s="27"/>
    </row>
    <row r="26" spans="1:9" ht="30.75" customHeight="1">
      <c r="A26" s="122"/>
      <c r="B26" s="122"/>
      <c r="C26" s="122"/>
      <c r="D26" s="122"/>
      <c r="E26" s="122"/>
      <c r="F26" s="122"/>
      <c r="G26" s="1"/>
      <c r="H26" s="1"/>
      <c r="I26" s="27"/>
    </row>
    <row r="27" spans="1:11" ht="31.5">
      <c r="A27" s="10" t="s">
        <v>5</v>
      </c>
      <c r="B27" s="10" t="s">
        <v>31</v>
      </c>
      <c r="C27" s="13" t="s">
        <v>8</v>
      </c>
      <c r="D27" s="10" t="s">
        <v>30</v>
      </c>
      <c r="E27" s="10" t="s">
        <v>9</v>
      </c>
      <c r="F27" s="10" t="s">
        <v>7</v>
      </c>
      <c r="G27" s="10" t="s">
        <v>7</v>
      </c>
      <c r="H27" s="1"/>
      <c r="I27" s="27"/>
      <c r="J27" s="29"/>
      <c r="K27" s="106"/>
    </row>
    <row r="28" spans="1:11" ht="18" customHeight="1">
      <c r="A28" s="3">
        <v>514</v>
      </c>
      <c r="B28" s="3">
        <v>16</v>
      </c>
      <c r="C28" s="15">
        <v>4</v>
      </c>
      <c r="D28" s="4">
        <v>21</v>
      </c>
      <c r="E28" s="9">
        <f aca="true" t="shared" si="2" ref="E28:E34">SUM(B28:D28)</f>
        <v>41</v>
      </c>
      <c r="F28" s="9">
        <v>2</v>
      </c>
      <c r="G28" s="10"/>
      <c r="H28" s="1"/>
      <c r="I28" s="27"/>
      <c r="J28" s="29"/>
      <c r="K28" s="106"/>
    </row>
    <row r="29" spans="1:11" ht="18" customHeight="1">
      <c r="A29" s="3">
        <v>71</v>
      </c>
      <c r="B29" s="3">
        <v>15</v>
      </c>
      <c r="C29" s="15">
        <v>8</v>
      </c>
      <c r="D29" s="4">
        <v>17</v>
      </c>
      <c r="E29" s="9">
        <f t="shared" si="2"/>
        <v>40</v>
      </c>
      <c r="F29" s="9">
        <v>1</v>
      </c>
      <c r="G29" s="10"/>
      <c r="H29" s="1"/>
      <c r="I29" s="27"/>
      <c r="J29" s="29"/>
      <c r="K29" s="106"/>
    </row>
    <row r="30" spans="1:11" ht="18" customHeight="1">
      <c r="A30" s="2">
        <v>111</v>
      </c>
      <c r="B30" s="2">
        <v>20</v>
      </c>
      <c r="C30" s="15">
        <v>8</v>
      </c>
      <c r="D30" s="4">
        <v>9</v>
      </c>
      <c r="E30" s="9">
        <f t="shared" si="2"/>
        <v>37</v>
      </c>
      <c r="F30" s="9">
        <v>3</v>
      </c>
      <c r="G30" s="10"/>
      <c r="H30" s="1"/>
      <c r="I30" s="27"/>
      <c r="J30" s="29"/>
      <c r="K30" s="106"/>
    </row>
    <row r="31" spans="1:11" ht="18" customHeight="1">
      <c r="A31" s="3">
        <v>535</v>
      </c>
      <c r="B31" s="3">
        <v>15</v>
      </c>
      <c r="C31" s="15">
        <v>0</v>
      </c>
      <c r="D31" s="4">
        <v>14</v>
      </c>
      <c r="E31" s="9">
        <f t="shared" si="2"/>
        <v>29</v>
      </c>
      <c r="F31" s="9">
        <v>4</v>
      </c>
      <c r="G31" s="10"/>
      <c r="H31" s="1"/>
      <c r="I31" s="27"/>
      <c r="J31" s="29"/>
      <c r="K31" s="106"/>
    </row>
    <row r="32" spans="1:11" ht="18" customHeight="1">
      <c r="A32" s="3">
        <v>136</v>
      </c>
      <c r="B32" s="3">
        <v>12</v>
      </c>
      <c r="C32" s="15">
        <v>4</v>
      </c>
      <c r="D32" s="4">
        <v>11</v>
      </c>
      <c r="E32" s="9">
        <f t="shared" si="2"/>
        <v>27</v>
      </c>
      <c r="F32" s="9">
        <v>5</v>
      </c>
      <c r="G32" s="10"/>
      <c r="H32" s="1"/>
      <c r="I32" s="27"/>
      <c r="J32" s="29"/>
      <c r="K32" s="106"/>
    </row>
    <row r="33" spans="1:11" ht="18" customHeight="1">
      <c r="A33" s="2">
        <v>89</v>
      </c>
      <c r="B33" s="2">
        <v>14</v>
      </c>
      <c r="C33" s="15">
        <v>4</v>
      </c>
      <c r="D33" s="4">
        <v>8</v>
      </c>
      <c r="E33" s="9">
        <f t="shared" si="2"/>
        <v>26</v>
      </c>
      <c r="F33" s="9">
        <v>6</v>
      </c>
      <c r="G33" s="10"/>
      <c r="H33" s="1"/>
      <c r="I33" s="27"/>
      <c r="J33" s="29"/>
      <c r="K33" s="106"/>
    </row>
    <row r="34" spans="1:11" ht="18" customHeight="1">
      <c r="A34" s="2">
        <v>184</v>
      </c>
      <c r="B34" s="2">
        <v>10</v>
      </c>
      <c r="C34" s="15">
        <v>4</v>
      </c>
      <c r="D34" s="4">
        <v>6</v>
      </c>
      <c r="E34" s="9">
        <f t="shared" si="2"/>
        <v>20</v>
      </c>
      <c r="F34" s="9">
        <v>7</v>
      </c>
      <c r="G34" s="10"/>
      <c r="H34" s="1"/>
      <c r="I34" s="27"/>
      <c r="J34" s="29"/>
      <c r="K34" s="106"/>
    </row>
  </sheetData>
  <sheetProtection/>
  <mergeCells count="3">
    <mergeCell ref="A1:F2"/>
    <mergeCell ref="A25:F26"/>
    <mergeCell ref="A12:F13"/>
  </mergeCells>
  <printOptions/>
  <pageMargins left="0.39" right="0.15" top="1" bottom="0.3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1">
      <selection activeCell="B47" sqref="B47"/>
    </sheetView>
  </sheetViews>
  <sheetFormatPr defaultColWidth="9.00390625" defaultRowHeight="12.75"/>
  <cols>
    <col min="1" max="1" width="40.75390625" style="0" customWidth="1"/>
    <col min="2" max="2" width="41.875" style="0" customWidth="1"/>
  </cols>
  <sheetData>
    <row r="1" spans="1:2" ht="12.75">
      <c r="A1" s="123" t="s">
        <v>95</v>
      </c>
      <c r="B1" s="123"/>
    </row>
    <row r="2" spans="1:2" ht="55.5" customHeight="1">
      <c r="A2" s="123"/>
      <c r="B2" s="123"/>
    </row>
    <row r="3" spans="1:2" ht="18.75" customHeight="1">
      <c r="A3" s="10" t="s">
        <v>1</v>
      </c>
      <c r="B3" s="10" t="s">
        <v>7</v>
      </c>
    </row>
    <row r="4" spans="1:2" ht="18.75" customHeight="1">
      <c r="A4" s="3" t="s">
        <v>102</v>
      </c>
      <c r="B4" s="11" t="s">
        <v>15</v>
      </c>
    </row>
    <row r="5" spans="1:2" ht="18.75" customHeight="1">
      <c r="A5" s="3" t="s">
        <v>88</v>
      </c>
      <c r="B5" s="11" t="s">
        <v>17</v>
      </c>
    </row>
    <row r="6" spans="1:2" ht="18.75" customHeight="1">
      <c r="A6" s="3" t="s">
        <v>14</v>
      </c>
      <c r="B6" s="11" t="s">
        <v>16</v>
      </c>
    </row>
    <row r="7" spans="1:2" ht="18.75" customHeight="1">
      <c r="A7" s="3">
        <v>145</v>
      </c>
      <c r="B7" s="11" t="s">
        <v>18</v>
      </c>
    </row>
    <row r="8" spans="1:2" ht="18.75" customHeight="1">
      <c r="A8" s="3" t="s">
        <v>10</v>
      </c>
      <c r="B8" s="11" t="s">
        <v>20</v>
      </c>
    </row>
    <row r="9" spans="1:2" ht="18.75" customHeight="1">
      <c r="A9" s="3" t="s">
        <v>88</v>
      </c>
      <c r="B9" s="11" t="s">
        <v>19</v>
      </c>
    </row>
    <row r="10" spans="1:2" ht="18.75" customHeight="1">
      <c r="A10" s="3">
        <v>71</v>
      </c>
      <c r="B10" s="11" t="s">
        <v>89</v>
      </c>
    </row>
    <row r="11" spans="1:2" ht="18.75" customHeight="1">
      <c r="A11" s="3">
        <v>470</v>
      </c>
      <c r="B11" s="11" t="s">
        <v>90</v>
      </c>
    </row>
    <row r="12" spans="1:2" ht="18.75" customHeight="1">
      <c r="A12" s="3">
        <v>136</v>
      </c>
      <c r="B12" s="11" t="s">
        <v>96</v>
      </c>
    </row>
    <row r="13" spans="1:2" ht="18.75" customHeight="1">
      <c r="A13" s="3">
        <v>93</v>
      </c>
      <c r="B13" s="11" t="s">
        <v>97</v>
      </c>
    </row>
    <row r="14" spans="1:2" ht="18.75" customHeight="1">
      <c r="A14" s="3" t="s">
        <v>87</v>
      </c>
      <c r="B14" s="11" t="s">
        <v>98</v>
      </c>
    </row>
    <row r="15" spans="1:2" ht="18.75" customHeight="1">
      <c r="A15" s="3" t="s">
        <v>14</v>
      </c>
      <c r="B15" s="11" t="s">
        <v>99</v>
      </c>
    </row>
    <row r="16" spans="1:2" ht="18.75" customHeight="1">
      <c r="A16" s="3">
        <v>79</v>
      </c>
      <c r="B16" s="11" t="s">
        <v>100</v>
      </c>
    </row>
    <row r="17" spans="1:2" ht="18.75" customHeight="1">
      <c r="A17" s="3" t="s">
        <v>13</v>
      </c>
      <c r="B17" s="11" t="s">
        <v>101</v>
      </c>
    </row>
    <row r="18" spans="1:2" ht="38.25" customHeight="1">
      <c r="A18" s="123" t="s">
        <v>103</v>
      </c>
      <c r="B18" s="123"/>
    </row>
    <row r="19" spans="1:2" ht="38.25" customHeight="1">
      <c r="A19" s="123"/>
      <c r="B19" s="123"/>
    </row>
    <row r="20" spans="1:2" ht="33.75" customHeight="1">
      <c r="A20" s="10" t="s">
        <v>1</v>
      </c>
      <c r="B20" s="10" t="s">
        <v>7</v>
      </c>
    </row>
    <row r="21" spans="1:2" ht="18" customHeight="1">
      <c r="A21" s="3" t="s">
        <v>92</v>
      </c>
      <c r="B21" s="4">
        <v>1</v>
      </c>
    </row>
    <row r="22" spans="1:2" ht="18" customHeight="1">
      <c r="A22" s="3" t="s">
        <v>91</v>
      </c>
      <c r="B22" s="4">
        <v>2</v>
      </c>
    </row>
    <row r="23" spans="1:2" ht="18" customHeight="1">
      <c r="A23" s="3">
        <v>128</v>
      </c>
      <c r="B23" s="4">
        <v>3</v>
      </c>
    </row>
    <row r="24" spans="1:2" ht="18" customHeight="1">
      <c r="A24" s="3" t="s">
        <v>87</v>
      </c>
      <c r="B24" s="4">
        <v>4</v>
      </c>
    </row>
    <row r="25" spans="1:2" ht="18" customHeight="1">
      <c r="A25" s="3">
        <v>156</v>
      </c>
      <c r="B25" s="4">
        <v>5</v>
      </c>
    </row>
    <row r="26" spans="1:2" ht="18" customHeight="1">
      <c r="A26" s="3" t="s">
        <v>94</v>
      </c>
      <c r="B26" s="4">
        <v>6</v>
      </c>
    </row>
    <row r="27" spans="1:2" ht="18" customHeight="1">
      <c r="A27" s="3">
        <v>71</v>
      </c>
      <c r="B27" s="4">
        <v>7</v>
      </c>
    </row>
    <row r="28" spans="1:2" ht="18" customHeight="1">
      <c r="A28" s="3" t="s">
        <v>88</v>
      </c>
      <c r="B28" s="4">
        <v>8</v>
      </c>
    </row>
    <row r="29" spans="1:2" ht="18" customHeight="1">
      <c r="A29" s="3">
        <v>175</v>
      </c>
      <c r="B29" s="4">
        <v>9</v>
      </c>
    </row>
    <row r="30" spans="1:2" ht="18" customHeight="1">
      <c r="A30" s="3">
        <v>93</v>
      </c>
      <c r="B30" s="4">
        <v>10</v>
      </c>
    </row>
    <row r="31" spans="1:2" ht="18" customHeight="1">
      <c r="A31" s="3" t="s">
        <v>14</v>
      </c>
      <c r="B31" s="4">
        <v>11</v>
      </c>
    </row>
    <row r="32" spans="1:2" ht="18" customHeight="1">
      <c r="A32" s="3">
        <v>128</v>
      </c>
      <c r="B32" s="4">
        <v>12</v>
      </c>
    </row>
    <row r="33" spans="1:2" ht="18" customHeight="1">
      <c r="A33" s="3">
        <v>186</v>
      </c>
      <c r="B33" s="4">
        <v>13</v>
      </c>
    </row>
    <row r="34" spans="1:2" ht="18" customHeight="1">
      <c r="A34" s="3" t="s">
        <v>11</v>
      </c>
      <c r="B34" s="4">
        <v>14</v>
      </c>
    </row>
    <row r="35" spans="1:2" ht="18" customHeight="1">
      <c r="A35" s="3" t="s">
        <v>79</v>
      </c>
      <c r="B35" s="4">
        <v>15</v>
      </c>
    </row>
    <row r="36" spans="1:2" ht="18" customHeight="1">
      <c r="A36" s="3" t="s">
        <v>12</v>
      </c>
      <c r="B36" s="4">
        <v>16</v>
      </c>
    </row>
    <row r="37" spans="1:2" ht="18" customHeight="1">
      <c r="A37" s="3">
        <v>145</v>
      </c>
      <c r="B37" s="4">
        <v>17</v>
      </c>
    </row>
    <row r="38" spans="1:2" ht="32.25" customHeight="1">
      <c r="A38" s="123" t="s">
        <v>104</v>
      </c>
      <c r="B38" s="123"/>
    </row>
    <row r="39" spans="1:2" ht="32.25" customHeight="1">
      <c r="A39" s="123"/>
      <c r="B39" s="123"/>
    </row>
    <row r="40" spans="1:2" ht="32.25" customHeight="1">
      <c r="A40" s="10" t="s">
        <v>5</v>
      </c>
      <c r="B40" s="10" t="s">
        <v>7</v>
      </c>
    </row>
    <row r="41" spans="1:2" ht="18" customHeight="1">
      <c r="A41" s="3" t="s">
        <v>105</v>
      </c>
      <c r="B41" s="9">
        <v>1</v>
      </c>
    </row>
    <row r="42" spans="1:2" ht="18" customHeight="1">
      <c r="A42" s="3">
        <v>72</v>
      </c>
      <c r="B42" s="9">
        <v>2</v>
      </c>
    </row>
    <row r="43" spans="1:2" ht="18" customHeight="1">
      <c r="A43" s="18" t="s">
        <v>79</v>
      </c>
      <c r="B43" s="9">
        <v>3</v>
      </c>
    </row>
    <row r="44" spans="1:2" ht="18" customHeight="1">
      <c r="A44" s="3">
        <v>88</v>
      </c>
      <c r="B44" s="92" t="s">
        <v>18</v>
      </c>
    </row>
    <row r="45" spans="1:2" ht="18" customHeight="1">
      <c r="A45" s="3">
        <v>156</v>
      </c>
      <c r="B45" s="92" t="s">
        <v>20</v>
      </c>
    </row>
    <row r="46" spans="1:2" ht="18" customHeight="1">
      <c r="A46" s="3">
        <v>145</v>
      </c>
      <c r="B46" s="9">
        <v>6</v>
      </c>
    </row>
    <row r="47" spans="1:2" ht="18" customHeight="1">
      <c r="A47" s="3">
        <v>514</v>
      </c>
      <c r="B47" s="9">
        <v>7</v>
      </c>
    </row>
    <row r="48" spans="1:2" ht="18" customHeight="1">
      <c r="A48" s="3" t="s">
        <v>106</v>
      </c>
      <c r="B48" s="9">
        <v>8</v>
      </c>
    </row>
    <row r="49" spans="1:2" ht="18" customHeight="1">
      <c r="A49" s="2">
        <v>111</v>
      </c>
      <c r="B49" s="9">
        <v>9</v>
      </c>
    </row>
    <row r="50" spans="1:2" ht="18" customHeight="1">
      <c r="A50" s="3">
        <v>535</v>
      </c>
      <c r="B50" s="9">
        <v>10</v>
      </c>
    </row>
    <row r="51" spans="1:2" ht="18" customHeight="1">
      <c r="A51" s="3">
        <v>136</v>
      </c>
      <c r="B51" s="9">
        <v>11</v>
      </c>
    </row>
    <row r="52" spans="1:2" ht="18" customHeight="1">
      <c r="A52" s="2">
        <v>89</v>
      </c>
      <c r="B52" s="9">
        <v>12</v>
      </c>
    </row>
    <row r="53" spans="1:2" ht="18" customHeight="1">
      <c r="A53" s="2">
        <v>184</v>
      </c>
      <c r="B53" s="9">
        <v>13</v>
      </c>
    </row>
    <row r="54" spans="1:2" ht="18" customHeight="1">
      <c r="A54" s="3">
        <v>111</v>
      </c>
      <c r="B54" s="9" t="s">
        <v>174</v>
      </c>
    </row>
    <row r="55" spans="1:2" ht="18" customHeight="1">
      <c r="A55" s="3">
        <v>128</v>
      </c>
      <c r="B55" s="9" t="s">
        <v>174</v>
      </c>
    </row>
  </sheetData>
  <sheetProtection/>
  <mergeCells count="3">
    <mergeCell ref="A1:B2"/>
    <mergeCell ref="A18:B19"/>
    <mergeCell ref="A38:B39"/>
  </mergeCells>
  <printOptions/>
  <pageMargins left="0.7086614173228347" right="0.7086614173228347" top="0.59" bottom="0.7480314960629921" header="0.55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Мария</cp:lastModifiedBy>
  <cp:lastPrinted>2010-09-26T11:11:26Z</cp:lastPrinted>
  <dcterms:created xsi:type="dcterms:W3CDTF">2005-04-28T16:50:50Z</dcterms:created>
  <dcterms:modified xsi:type="dcterms:W3CDTF">2010-10-14T20:48:53Z</dcterms:modified>
  <cp:category/>
  <cp:version/>
  <cp:contentType/>
  <cp:contentStatus/>
</cp:coreProperties>
</file>